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989"/>
  </bookViews>
  <sheets>
    <sheet name="ΕΝΤΥΠΟ ΟΙΚΟΝΟΜΙΚΗΣ ΠΡΟΣΦΟΡΑΣ" sheetId="1" r:id="rId1"/>
  </sheets>
  <definedNames>
    <definedName name="Excel_BuiltIn_Print_Area" localSheetId="0">'ΕΝΤΥΠΟ ΟΙΚΟΝΟΜΙΚΗΣ ΠΡΟΣΦΟΡΑΣ'!$A$5:$P$157</definedName>
    <definedName name="Excel_BuiltIn_Print_Titles" localSheetId="0">'ΕΝΤΥΠΟ ΟΙΚΟΝΟΜΙΚΗΣ ΠΡΟΣΦΟΡΑΣ'!$5:$5</definedName>
    <definedName name="_xlnm.Print_Area" localSheetId="0">'ΕΝΤΥΠΟ ΟΙΚΟΝΟΜΙΚΗΣ ΠΡΟΣΦΟΡΑΣ'!$A$1:$P$200</definedName>
  </definedNames>
  <calcPr calcId="125725" fullPrecision="0"/>
</workbook>
</file>

<file path=xl/calcChain.xml><?xml version="1.0" encoding="utf-8"?>
<calcChain xmlns="http://schemas.openxmlformats.org/spreadsheetml/2006/main">
  <c r="I8" i="1"/>
  <c r="P8" s="1"/>
  <c r="K8"/>
  <c r="L8"/>
  <c r="M8"/>
  <c r="N8"/>
  <c r="O8"/>
  <c r="I9"/>
  <c r="P9" s="1"/>
  <c r="K9"/>
  <c r="L9"/>
  <c r="M9"/>
  <c r="N9"/>
  <c r="O9"/>
  <c r="I10"/>
  <c r="K10"/>
  <c r="L10"/>
  <c r="L34" s="1"/>
  <c r="M10"/>
  <c r="N10"/>
  <c r="O10"/>
  <c r="P10"/>
  <c r="I11"/>
  <c r="P11" s="1"/>
  <c r="K11"/>
  <c r="L11"/>
  <c r="M11"/>
  <c r="N11"/>
  <c r="O11"/>
  <c r="I12"/>
  <c r="P12" s="1"/>
  <c r="K12"/>
  <c r="L12"/>
  <c r="M12"/>
  <c r="N12"/>
  <c r="O12"/>
  <c r="I13"/>
  <c r="P13" s="1"/>
  <c r="K13"/>
  <c r="L13"/>
  <c r="M13"/>
  <c r="N13"/>
  <c r="O13"/>
  <c r="I14"/>
  <c r="P14" s="1"/>
  <c r="K14"/>
  <c r="L14"/>
  <c r="M14"/>
  <c r="N14"/>
  <c r="O14"/>
  <c r="I15"/>
  <c r="P15" s="1"/>
  <c r="K15"/>
  <c r="L15"/>
  <c r="M15"/>
  <c r="N15"/>
  <c r="O15"/>
  <c r="I16"/>
  <c r="P16" s="1"/>
  <c r="K16"/>
  <c r="L16"/>
  <c r="M16"/>
  <c r="N16"/>
  <c r="O16"/>
  <c r="I17"/>
  <c r="P17" s="1"/>
  <c r="K17"/>
  <c r="L17"/>
  <c r="M17"/>
  <c r="N17"/>
  <c r="O17"/>
  <c r="I18"/>
  <c r="K18"/>
  <c r="L18"/>
  <c r="M18"/>
  <c r="N18"/>
  <c r="O18"/>
  <c r="P18"/>
  <c r="I19"/>
  <c r="K19"/>
  <c r="L19"/>
  <c r="M19"/>
  <c r="N19"/>
  <c r="O19"/>
  <c r="P19"/>
  <c r="I20"/>
  <c r="P20" s="1"/>
  <c r="K20"/>
  <c r="L20"/>
  <c r="M20"/>
  <c r="N20"/>
  <c r="O20"/>
  <c r="I21"/>
  <c r="P21" s="1"/>
  <c r="K21"/>
  <c r="L21"/>
  <c r="M21"/>
  <c r="N21"/>
  <c r="O21"/>
  <c r="I22"/>
  <c r="P22" s="1"/>
  <c r="K22"/>
  <c r="L22"/>
  <c r="M22"/>
  <c r="N22"/>
  <c r="O22"/>
  <c r="I23"/>
  <c r="P23" s="1"/>
  <c r="K23"/>
  <c r="L23"/>
  <c r="M23"/>
  <c r="N23"/>
  <c r="O23"/>
  <c r="I24"/>
  <c r="P24" s="1"/>
  <c r="K24"/>
  <c r="L24"/>
  <c r="M24"/>
  <c r="N24"/>
  <c r="O24"/>
  <c r="I25"/>
  <c r="P25" s="1"/>
  <c r="K25"/>
  <c r="L25"/>
  <c r="M25"/>
  <c r="N25"/>
  <c r="O25"/>
  <c r="I26"/>
  <c r="K26"/>
  <c r="L26"/>
  <c r="M26"/>
  <c r="N26"/>
  <c r="O26"/>
  <c r="P26"/>
  <c r="I27"/>
  <c r="K27"/>
  <c r="L27"/>
  <c r="M27"/>
  <c r="N27"/>
  <c r="O27"/>
  <c r="P27"/>
  <c r="I28"/>
  <c r="P28" s="1"/>
  <c r="K28"/>
  <c r="L28"/>
  <c r="M28"/>
  <c r="N28"/>
  <c r="O28"/>
  <c r="I29"/>
  <c r="P29" s="1"/>
  <c r="K29"/>
  <c r="L29"/>
  <c r="M29"/>
  <c r="N29"/>
  <c r="O29"/>
  <c r="I30"/>
  <c r="P30" s="1"/>
  <c r="K30"/>
  <c r="L30"/>
  <c r="M30"/>
  <c r="N30"/>
  <c r="O30"/>
  <c r="I31"/>
  <c r="P31" s="1"/>
  <c r="K31"/>
  <c r="L31"/>
  <c r="M31"/>
  <c r="N31"/>
  <c r="O31"/>
  <c r="I32"/>
  <c r="P32" s="1"/>
  <c r="K32"/>
  <c r="L32"/>
  <c r="M32"/>
  <c r="N32"/>
  <c r="O32"/>
  <c r="I33"/>
  <c r="P33" s="1"/>
  <c r="K33"/>
  <c r="L33"/>
  <c r="M33"/>
  <c r="N33"/>
  <c r="O33"/>
  <c r="I40"/>
  <c r="P40" s="1"/>
  <c r="K40"/>
  <c r="K53" s="1"/>
  <c r="L40"/>
  <c r="M40"/>
  <c r="N40"/>
  <c r="O40"/>
  <c r="I41"/>
  <c r="P41" s="1"/>
  <c r="K41"/>
  <c r="L41"/>
  <c r="M41"/>
  <c r="N41"/>
  <c r="O41"/>
  <c r="I42"/>
  <c r="P42" s="1"/>
  <c r="K42"/>
  <c r="L42"/>
  <c r="M42"/>
  <c r="N42"/>
  <c r="O42"/>
  <c r="I43"/>
  <c r="K43"/>
  <c r="L43"/>
  <c r="M43"/>
  <c r="N43"/>
  <c r="O43"/>
  <c r="P43"/>
  <c r="I44"/>
  <c r="P44" s="1"/>
  <c r="K44"/>
  <c r="L44"/>
  <c r="M44"/>
  <c r="N44"/>
  <c r="O44"/>
  <c r="I45"/>
  <c r="P45" s="1"/>
  <c r="K45"/>
  <c r="L45"/>
  <c r="M45"/>
  <c r="N45"/>
  <c r="O45"/>
  <c r="I46"/>
  <c r="K46"/>
  <c r="L46"/>
  <c r="M46"/>
  <c r="N46"/>
  <c r="O46"/>
  <c r="P46"/>
  <c r="I47"/>
  <c r="P47" s="1"/>
  <c r="K47"/>
  <c r="L47"/>
  <c r="M47"/>
  <c r="N47"/>
  <c r="O47"/>
  <c r="I48"/>
  <c r="P48" s="1"/>
  <c r="K48"/>
  <c r="L48"/>
  <c r="M48"/>
  <c r="N48"/>
  <c r="O48"/>
  <c r="I49"/>
  <c r="P49" s="1"/>
  <c r="K49"/>
  <c r="L49"/>
  <c r="M49"/>
  <c r="N49"/>
  <c r="O49"/>
  <c r="I50"/>
  <c r="K50"/>
  <c r="L50"/>
  <c r="M50"/>
  <c r="N50"/>
  <c r="O50"/>
  <c r="P50"/>
  <c r="I51"/>
  <c r="K51"/>
  <c r="L51"/>
  <c r="M51"/>
  <c r="N51"/>
  <c r="O51"/>
  <c r="P51"/>
  <c r="I52"/>
  <c r="P52" s="1"/>
  <c r="K52"/>
  <c r="L52"/>
  <c r="M52"/>
  <c r="N52"/>
  <c r="O52"/>
  <c r="O53"/>
  <c r="I59"/>
  <c r="K59"/>
  <c r="L59"/>
  <c r="M59"/>
  <c r="N59"/>
  <c r="O59"/>
  <c r="P59"/>
  <c r="I60"/>
  <c r="P60" s="1"/>
  <c r="K60"/>
  <c r="L60"/>
  <c r="M60"/>
  <c r="N60"/>
  <c r="O60"/>
  <c r="I61"/>
  <c r="P61" s="1"/>
  <c r="K61"/>
  <c r="L61"/>
  <c r="M61"/>
  <c r="N61"/>
  <c r="O61"/>
  <c r="I62"/>
  <c r="P62" s="1"/>
  <c r="K62"/>
  <c r="L62"/>
  <c r="M62"/>
  <c r="N62"/>
  <c r="O62"/>
  <c r="I63"/>
  <c r="K63"/>
  <c r="L63"/>
  <c r="M63"/>
  <c r="N63"/>
  <c r="O63"/>
  <c r="P63"/>
  <c r="I64"/>
  <c r="P64" s="1"/>
  <c r="K64"/>
  <c r="L64"/>
  <c r="M64"/>
  <c r="N64"/>
  <c r="O64"/>
  <c r="I65"/>
  <c r="P65" s="1"/>
  <c r="K65"/>
  <c r="L65"/>
  <c r="M65"/>
  <c r="N65"/>
  <c r="O65"/>
  <c r="I66"/>
  <c r="K66"/>
  <c r="L66"/>
  <c r="M66"/>
  <c r="N66"/>
  <c r="O66"/>
  <c r="P66"/>
  <c r="I67"/>
  <c r="K67"/>
  <c r="L67"/>
  <c r="M67"/>
  <c r="N67"/>
  <c r="O67"/>
  <c r="P67"/>
  <c r="I68"/>
  <c r="P68" s="1"/>
  <c r="K68"/>
  <c r="L68"/>
  <c r="M68"/>
  <c r="N68"/>
  <c r="O68"/>
  <c r="I69"/>
  <c r="P69" s="1"/>
  <c r="K69"/>
  <c r="L69"/>
  <c r="M69"/>
  <c r="N69"/>
  <c r="O69"/>
  <c r="I70"/>
  <c r="P70" s="1"/>
  <c r="K70"/>
  <c r="L70"/>
  <c r="M70"/>
  <c r="N70"/>
  <c r="O70"/>
  <c r="I71"/>
  <c r="K71"/>
  <c r="L71"/>
  <c r="M71"/>
  <c r="N71"/>
  <c r="O71"/>
  <c r="P71"/>
  <c r="I72"/>
  <c r="P72" s="1"/>
  <c r="K72"/>
  <c r="L72"/>
  <c r="M72"/>
  <c r="N72"/>
  <c r="O72"/>
  <c r="I73"/>
  <c r="P73" s="1"/>
  <c r="K73"/>
  <c r="L73"/>
  <c r="M73"/>
  <c r="N73"/>
  <c r="O73"/>
  <c r="I74"/>
  <c r="K74"/>
  <c r="L74"/>
  <c r="M74"/>
  <c r="N74"/>
  <c r="O74"/>
  <c r="P74"/>
  <c r="I75"/>
  <c r="K75"/>
  <c r="L75"/>
  <c r="M75"/>
  <c r="N75"/>
  <c r="O75"/>
  <c r="P75"/>
  <c r="I76"/>
  <c r="P76" s="1"/>
  <c r="K76"/>
  <c r="L76"/>
  <c r="M76"/>
  <c r="N76"/>
  <c r="O76"/>
  <c r="I77"/>
  <c r="P77" s="1"/>
  <c r="K77"/>
  <c r="L77"/>
  <c r="M77"/>
  <c r="N77"/>
  <c r="O77"/>
  <c r="I78"/>
  <c r="P78" s="1"/>
  <c r="K78"/>
  <c r="L78"/>
  <c r="M78"/>
  <c r="N78"/>
  <c r="O78"/>
  <c r="I79"/>
  <c r="K79"/>
  <c r="L79"/>
  <c r="M79"/>
  <c r="N79"/>
  <c r="O79"/>
  <c r="P79"/>
  <c r="I80"/>
  <c r="P80" s="1"/>
  <c r="K80"/>
  <c r="L80"/>
  <c r="M80"/>
  <c r="N80"/>
  <c r="O80"/>
  <c r="I81"/>
  <c r="P81" s="1"/>
  <c r="K81"/>
  <c r="L81"/>
  <c r="M81"/>
  <c r="N81"/>
  <c r="O81"/>
  <c r="I82"/>
  <c r="K82"/>
  <c r="L82"/>
  <c r="M82"/>
  <c r="N82"/>
  <c r="O82"/>
  <c r="P82"/>
  <c r="I83"/>
  <c r="P83" s="1"/>
  <c r="K83"/>
  <c r="L83"/>
  <c r="M83"/>
  <c r="N83"/>
  <c r="O83"/>
  <c r="I84"/>
  <c r="P84" s="1"/>
  <c r="K84"/>
  <c r="L84"/>
  <c r="M84"/>
  <c r="N84"/>
  <c r="O84"/>
  <c r="I85"/>
  <c r="P85" s="1"/>
  <c r="K85"/>
  <c r="L85"/>
  <c r="M85"/>
  <c r="N85"/>
  <c r="O85"/>
  <c r="I86"/>
  <c r="P86" s="1"/>
  <c r="K86"/>
  <c r="L86"/>
  <c r="M86"/>
  <c r="N86"/>
  <c r="O86"/>
  <c r="I87"/>
  <c r="K87"/>
  <c r="L87"/>
  <c r="M87"/>
  <c r="N87"/>
  <c r="O87"/>
  <c r="P87"/>
  <c r="I88"/>
  <c r="P88" s="1"/>
  <c r="K88"/>
  <c r="L88"/>
  <c r="M88"/>
  <c r="N88"/>
  <c r="O88"/>
  <c r="I89"/>
  <c r="P89" s="1"/>
  <c r="K89"/>
  <c r="L89"/>
  <c r="M89"/>
  <c r="N89"/>
  <c r="O89"/>
  <c r="I90"/>
  <c r="K90"/>
  <c r="L90"/>
  <c r="M90"/>
  <c r="N90"/>
  <c r="O90"/>
  <c r="P90"/>
  <c r="I91"/>
  <c r="K91"/>
  <c r="L91"/>
  <c r="M91"/>
  <c r="N91"/>
  <c r="O91"/>
  <c r="P91"/>
  <c r="N92"/>
  <c r="N93" s="1"/>
  <c r="N94" s="1"/>
  <c r="I98"/>
  <c r="K98"/>
  <c r="L98"/>
  <c r="M98"/>
  <c r="N98"/>
  <c r="O98"/>
  <c r="P98"/>
  <c r="I99"/>
  <c r="P99" s="1"/>
  <c r="K99"/>
  <c r="L99"/>
  <c r="M99"/>
  <c r="N99"/>
  <c r="O99"/>
  <c r="I100"/>
  <c r="P100" s="1"/>
  <c r="K100"/>
  <c r="K145" s="1"/>
  <c r="K146" s="1"/>
  <c r="L100"/>
  <c r="M100"/>
  <c r="N100"/>
  <c r="O100"/>
  <c r="I101"/>
  <c r="P101" s="1"/>
  <c r="K101"/>
  <c r="L101"/>
  <c r="M101"/>
  <c r="N101"/>
  <c r="O101"/>
  <c r="I102"/>
  <c r="K102"/>
  <c r="L102"/>
  <c r="M102"/>
  <c r="N102"/>
  <c r="O102"/>
  <c r="P102"/>
  <c r="I103"/>
  <c r="K103"/>
  <c r="L103"/>
  <c r="M103"/>
  <c r="N103"/>
  <c r="O103"/>
  <c r="P103"/>
  <c r="I104"/>
  <c r="P104" s="1"/>
  <c r="K104"/>
  <c r="L104"/>
  <c r="M104"/>
  <c r="N104"/>
  <c r="O104"/>
  <c r="I105"/>
  <c r="P105" s="1"/>
  <c r="K105"/>
  <c r="L105"/>
  <c r="M105"/>
  <c r="N105"/>
  <c r="O105"/>
  <c r="I106"/>
  <c r="K106"/>
  <c r="L106"/>
  <c r="M106"/>
  <c r="N106"/>
  <c r="O106"/>
  <c r="P106"/>
  <c r="I107"/>
  <c r="P107" s="1"/>
  <c r="K107"/>
  <c r="L107"/>
  <c r="M107"/>
  <c r="N107"/>
  <c r="O107"/>
  <c r="I108"/>
  <c r="P108" s="1"/>
  <c r="K108"/>
  <c r="L108"/>
  <c r="M108"/>
  <c r="N108"/>
  <c r="O108"/>
  <c r="I109"/>
  <c r="P109" s="1"/>
  <c r="K109"/>
  <c r="L109"/>
  <c r="M109"/>
  <c r="N109"/>
  <c r="O109"/>
  <c r="I110"/>
  <c r="K110"/>
  <c r="L110"/>
  <c r="M110"/>
  <c r="N110"/>
  <c r="O110"/>
  <c r="P110"/>
  <c r="I111"/>
  <c r="K111"/>
  <c r="L111"/>
  <c r="M111"/>
  <c r="N111"/>
  <c r="O111"/>
  <c r="P111"/>
  <c r="I112"/>
  <c r="P112" s="1"/>
  <c r="K112"/>
  <c r="L112"/>
  <c r="M112"/>
  <c r="N112"/>
  <c r="O112"/>
  <c r="I113"/>
  <c r="P113" s="1"/>
  <c r="K113"/>
  <c r="L113"/>
  <c r="M113"/>
  <c r="N113"/>
  <c r="O113"/>
  <c r="I114"/>
  <c r="K114"/>
  <c r="L114"/>
  <c r="M114"/>
  <c r="N114"/>
  <c r="O114"/>
  <c r="P114"/>
  <c r="I115"/>
  <c r="P115" s="1"/>
  <c r="K115"/>
  <c r="L115"/>
  <c r="M115"/>
  <c r="N115"/>
  <c r="O115"/>
  <c r="I116"/>
  <c r="P116" s="1"/>
  <c r="K116"/>
  <c r="L116"/>
  <c r="M116"/>
  <c r="N116"/>
  <c r="O116"/>
  <c r="I117"/>
  <c r="P117" s="1"/>
  <c r="K117"/>
  <c r="L117"/>
  <c r="M117"/>
  <c r="N117"/>
  <c r="O117"/>
  <c r="I118"/>
  <c r="K118"/>
  <c r="L118"/>
  <c r="M118"/>
  <c r="N118"/>
  <c r="O118"/>
  <c r="P118"/>
  <c r="I119"/>
  <c r="K119"/>
  <c r="L119"/>
  <c r="M119"/>
  <c r="N119"/>
  <c r="O119"/>
  <c r="P119"/>
  <c r="I120"/>
  <c r="P120" s="1"/>
  <c r="K120"/>
  <c r="L120"/>
  <c r="M120"/>
  <c r="N120"/>
  <c r="O120"/>
  <c r="I121"/>
  <c r="P121" s="1"/>
  <c r="K121"/>
  <c r="L121"/>
  <c r="M121"/>
  <c r="N121"/>
  <c r="O121"/>
  <c r="I122"/>
  <c r="K122"/>
  <c r="L122"/>
  <c r="M122"/>
  <c r="N122"/>
  <c r="O122"/>
  <c r="P122"/>
  <c r="I123"/>
  <c r="P123" s="1"/>
  <c r="K123"/>
  <c r="L123"/>
  <c r="M123"/>
  <c r="N123"/>
  <c r="O123"/>
  <c r="I124"/>
  <c r="P124" s="1"/>
  <c r="K124"/>
  <c r="L124"/>
  <c r="M124"/>
  <c r="N124"/>
  <c r="O124"/>
  <c r="I125"/>
  <c r="P125" s="1"/>
  <c r="K125"/>
  <c r="L125"/>
  <c r="M125"/>
  <c r="N125"/>
  <c r="O125"/>
  <c r="I126"/>
  <c r="K126"/>
  <c r="L126"/>
  <c r="M126"/>
  <c r="N126"/>
  <c r="O126"/>
  <c r="P126"/>
  <c r="I127"/>
  <c r="K127"/>
  <c r="L127"/>
  <c r="M127"/>
  <c r="N127"/>
  <c r="O127"/>
  <c r="P127"/>
  <c r="I128"/>
  <c r="P128" s="1"/>
  <c r="K128"/>
  <c r="L128"/>
  <c r="M128"/>
  <c r="N128"/>
  <c r="O128"/>
  <c r="I129"/>
  <c r="P129" s="1"/>
  <c r="K129"/>
  <c r="L129"/>
  <c r="M129"/>
  <c r="N129"/>
  <c r="O129"/>
  <c r="I130"/>
  <c r="K130"/>
  <c r="L130"/>
  <c r="M130"/>
  <c r="N130"/>
  <c r="O130"/>
  <c r="P130"/>
  <c r="I131"/>
  <c r="P131" s="1"/>
  <c r="K131"/>
  <c r="L131"/>
  <c r="M131"/>
  <c r="N131"/>
  <c r="O131"/>
  <c r="I132"/>
  <c r="P132" s="1"/>
  <c r="K132"/>
  <c r="L132"/>
  <c r="M132"/>
  <c r="N132"/>
  <c r="O132"/>
  <c r="I133"/>
  <c r="P133" s="1"/>
  <c r="K133"/>
  <c r="L133"/>
  <c r="M133"/>
  <c r="N133"/>
  <c r="O133"/>
  <c r="I134"/>
  <c r="K134"/>
  <c r="L134"/>
  <c r="M134"/>
  <c r="N134"/>
  <c r="O134"/>
  <c r="P134"/>
  <c r="I135"/>
  <c r="K135"/>
  <c r="L135"/>
  <c r="M135"/>
  <c r="N135"/>
  <c r="O135"/>
  <c r="P135"/>
  <c r="I136"/>
  <c r="P136" s="1"/>
  <c r="K136"/>
  <c r="L136"/>
  <c r="M136"/>
  <c r="N136"/>
  <c r="O136"/>
  <c r="I137"/>
  <c r="P137" s="1"/>
  <c r="K137"/>
  <c r="L137"/>
  <c r="M137"/>
  <c r="N137"/>
  <c r="O137"/>
  <c r="I138"/>
  <c r="K138"/>
  <c r="L138"/>
  <c r="M138"/>
  <c r="N138"/>
  <c r="O138"/>
  <c r="P138"/>
  <c r="I139"/>
  <c r="P139" s="1"/>
  <c r="K139"/>
  <c r="L139"/>
  <c r="M139"/>
  <c r="N139"/>
  <c r="O139"/>
  <c r="I140"/>
  <c r="P140" s="1"/>
  <c r="K140"/>
  <c r="L140"/>
  <c r="M140"/>
  <c r="N140"/>
  <c r="O140"/>
  <c r="I141"/>
  <c r="P141" s="1"/>
  <c r="K141"/>
  <c r="L141"/>
  <c r="M141"/>
  <c r="N141"/>
  <c r="O141"/>
  <c r="I142"/>
  <c r="K142"/>
  <c r="L142"/>
  <c r="M142"/>
  <c r="N142"/>
  <c r="O142"/>
  <c r="P142"/>
  <c r="I143"/>
  <c r="K143"/>
  <c r="L143"/>
  <c r="M143"/>
  <c r="N143"/>
  <c r="O143"/>
  <c r="P143"/>
  <c r="I144"/>
  <c r="P144" s="1"/>
  <c r="K144"/>
  <c r="L144"/>
  <c r="M144"/>
  <c r="N144"/>
  <c r="O144"/>
  <c r="O145"/>
  <c r="O146" s="1"/>
  <c r="I151"/>
  <c r="K151"/>
  <c r="L151"/>
  <c r="M151"/>
  <c r="M155" s="1"/>
  <c r="N151"/>
  <c r="O151"/>
  <c r="O155" s="1"/>
  <c r="O156" s="1"/>
  <c r="O157" s="1"/>
  <c r="P151"/>
  <c r="I152"/>
  <c r="P152" s="1"/>
  <c r="K152"/>
  <c r="L152"/>
  <c r="M152"/>
  <c r="N152"/>
  <c r="O152"/>
  <c r="I153"/>
  <c r="P153" s="1"/>
  <c r="K153"/>
  <c r="L153"/>
  <c r="M153"/>
  <c r="N153"/>
  <c r="O153"/>
  <c r="I154"/>
  <c r="P154" s="1"/>
  <c r="K154"/>
  <c r="L154"/>
  <c r="M154"/>
  <c r="N154"/>
  <c r="O154"/>
  <c r="D155"/>
  <c r="E155"/>
  <c r="F155"/>
  <c r="G155"/>
  <c r="H155"/>
  <c r="K155"/>
  <c r="K156" s="1"/>
  <c r="K157" s="1"/>
  <c r="F163"/>
  <c r="G163"/>
  <c r="G164"/>
  <c r="D170"/>
  <c r="G170" s="1"/>
  <c r="G171" s="1"/>
  <c r="F170"/>
  <c r="F177"/>
  <c r="G177"/>
  <c r="F178"/>
  <c r="G178"/>
  <c r="F179"/>
  <c r="G179"/>
  <c r="F186"/>
  <c r="G186"/>
  <c r="G187" s="1"/>
  <c r="P145" l="1"/>
  <c r="G180"/>
  <c r="G181" s="1"/>
  <c r="G182" s="1"/>
  <c r="N155"/>
  <c r="M145"/>
  <c r="M146" s="1"/>
  <c r="M147" s="1"/>
  <c r="L145"/>
  <c r="M53"/>
  <c r="L53"/>
  <c r="L155"/>
  <c r="L156" s="1"/>
  <c r="L157" s="1"/>
  <c r="M92"/>
  <c r="L92"/>
  <c r="L93" s="1"/>
  <c r="L94" s="1"/>
  <c r="N53"/>
  <c r="O34"/>
  <c r="O36" s="1"/>
  <c r="K34"/>
  <c r="K35" s="1"/>
  <c r="K36" s="1"/>
  <c r="N34"/>
  <c r="N145"/>
  <c r="O92"/>
  <c r="K92"/>
  <c r="M34"/>
  <c r="M35" s="1"/>
  <c r="M36" s="1"/>
  <c r="L146"/>
  <c r="L147" s="1"/>
  <c r="M54"/>
  <c r="M55" s="1"/>
  <c r="M93"/>
  <c r="M94" s="1"/>
  <c r="N54"/>
  <c r="N55" s="1"/>
  <c r="O35"/>
  <c r="P34"/>
  <c r="P155"/>
  <c r="P92"/>
  <c r="P53"/>
  <c r="P146"/>
  <c r="P147"/>
  <c r="M156"/>
  <c r="M157" s="1"/>
  <c r="L54"/>
  <c r="L55" s="1"/>
  <c r="N35"/>
  <c r="N36" s="1"/>
  <c r="N156"/>
  <c r="N157" s="1"/>
  <c r="G172"/>
  <c r="G173" s="1"/>
  <c r="N146"/>
  <c r="N147" s="1"/>
  <c r="O93"/>
  <c r="O94" s="1"/>
  <c r="K93"/>
  <c r="K94"/>
  <c r="O147"/>
  <c r="K147"/>
  <c r="G188"/>
  <c r="G189" s="1"/>
  <c r="G165"/>
  <c r="G166" s="1"/>
  <c r="O54"/>
  <c r="O55" s="1"/>
  <c r="K54"/>
  <c r="K55" s="1"/>
  <c r="L35"/>
  <c r="L36" s="1"/>
  <c r="I155"/>
  <c r="P35" l="1"/>
  <c r="P36" s="1"/>
  <c r="P54"/>
  <c r="P55" s="1"/>
  <c r="P93"/>
  <c r="P94" s="1"/>
  <c r="P156"/>
  <c r="P157" s="1"/>
</calcChain>
</file>

<file path=xl/sharedStrings.xml><?xml version="1.0" encoding="utf-8"?>
<sst xmlns="http://schemas.openxmlformats.org/spreadsheetml/2006/main" count="421" uniqueCount="213">
  <si>
    <t>ΟΙΚΟΝΟΜΙΚΗ ΠΡΟΣΦΟΡΑ</t>
  </si>
  <si>
    <r>
      <t xml:space="preserve">ΠΡΟΣ :   ΔΗΜΟ ΠΛΑΤΑΝΙΑ
ΕΝΤΥΠΟ ΟΙΚΟΝΟΜΙΚΗΣ ΠΡΟΣΦΟΡΑΣ
</t>
    </r>
    <r>
      <rPr>
        <sz val="10"/>
        <rFont val="Century Gothic"/>
        <family val="2"/>
        <charset val="1"/>
      </rPr>
      <t xml:space="preserve">Αφού λάβαμε γνώση της σχετικής  ___________διακήρυξης και της </t>
    </r>
    <r>
      <rPr>
        <b/>
        <sz val="10"/>
        <rFont val="Century Gothic"/>
        <family val="2"/>
        <charset val="1"/>
      </rPr>
      <t xml:space="preserve">1437/ </t>
    </r>
    <r>
      <rPr>
        <sz val="10"/>
        <rFont val="Century Gothic"/>
        <family val="2"/>
        <charset val="1"/>
      </rPr>
      <t>1-2-2019 Τεχνικής Έκθεσης για «</t>
    </r>
    <r>
      <rPr>
        <b/>
        <shadow/>
        <sz val="10"/>
        <rFont val="Century Gothic"/>
        <family val="2"/>
        <charset val="1"/>
      </rPr>
      <t>ΠΡΟΜΗΘΕΙΑ ΕΙΔΩΝ ΚΑΘΑΡΙΟΤΗΤΑΣ, ΥΓΙΕΙΝΗΣ &amp; ΕΥΠΡΕΠΙΣΜΟΥ ΔΗΜΟΥ ΠΛΑΤΑΝΙΑ  ΚΑΙ ΤΩΝ  ΝΟΜΙΚΩΝ ΠΡΟΣΩΠΩΝ ΑΥΤΟΥ, ΓΙΑ 16 ΜΗΝΕΣ, ΑΡΧΗΣ ΓΕΝΟΜΕΝΗΣ ΑΠΟ ΤΗΝ ΥΠΟΓΡΑΦΗ ΤΗΣ ΣΥΜΒΑΣΗ</t>
    </r>
    <r>
      <rPr>
        <b/>
        <sz val="10"/>
        <rFont val="Century Gothic"/>
        <family val="2"/>
        <charset val="1"/>
      </rPr>
      <t>Σ</t>
    </r>
    <r>
      <rPr>
        <sz val="10"/>
        <rFont val="Century Gothic"/>
        <family val="2"/>
        <charset val="1"/>
      </rPr>
      <t xml:space="preserve"> υποβάλλουμε την παρούσα προσφορά με τις ακόλουθες τιμές.</t>
    </r>
  </si>
  <si>
    <t>Α/Α</t>
  </si>
  <si>
    <t>ΜΟΝΑΔΑ ΜΕΤΡΗΣΗΣ</t>
  </si>
  <si>
    <t>ΔΗΜΟΣ ΠΛΑΤΑΝΙΑ ΠΟΣΟΤΗΤΕΣ</t>
  </si>
  <si>
    <t>Α'ΒΑΘΜΙΑ ΣΧΟΛ.ΕΠ.  ΠΟΣΟΤΗΤΕΣ</t>
  </si>
  <si>
    <t>Β'ΒΑΘΜΙΑ ΣΧΟΛ.ΕΠ.  ΠΟΣΟΤΗΤΕΣ</t>
  </si>
  <si>
    <t>ΝΠΔΔ ΠΟΣΟΤΗΤΕΣ</t>
  </si>
  <si>
    <t>ΚΟΙΝΩΦΕΛΗ ΠΟΣΟΤΗΤΕΣ</t>
  </si>
  <si>
    <t>ΣΥΝΟΛΙΚΗ ΠΟΣΟΤΗΤΑ</t>
  </si>
  <si>
    <t>ΠΡΟΣΦΕΡΟΜΕΝΗ ΤΙΜΗ ΜΟΝΑΔΟΣ</t>
  </si>
  <si>
    <t xml:space="preserve"> ΔΑΠΑΝΗ ΔΗΜΟΥ ΠΛΑΤΑΝΙΑ</t>
  </si>
  <si>
    <t xml:space="preserve"> ΔΑΠΑΝΗ Α΄ΒΑΘΜΙΑΣ ΣΧΟΛ. ΕΠΙΤΡΟΠΗΣ</t>
  </si>
  <si>
    <t xml:space="preserve"> ΔΑΠΑΝΗ Β΄ΒΑΘΜΙΑΣ ΣΧΟΛ. ΕΠΙΤΡΟΠΗΣ</t>
  </si>
  <si>
    <t xml:space="preserve"> ΔΑΠΑΝΗ ΝΠΔΔ</t>
  </si>
  <si>
    <t>ΔΑΠΑΝΗ ΚΟΙΝΩΦΕΛΗΣ</t>
  </si>
  <si>
    <t>ΣΥΝΟΛΟ</t>
  </si>
  <si>
    <t>ΟΜΑΔΑ Α</t>
  </si>
  <si>
    <t>ΤΜΗΜΑ 1: ΠΡΟΪΟΝΤΑ ΚΑΘΑΡΙΣΜΟΥ</t>
  </si>
  <si>
    <t>Απολυμαντικό υγρό καθαριστιμού γενικής χρήσης, τύπου detol</t>
  </si>
  <si>
    <t>τεμ 1000ml</t>
  </si>
  <si>
    <t>Αλκοολούχος λοσιόν-Απολυμαντικό χεριών</t>
  </si>
  <si>
    <t>Τεμ 500 ml</t>
  </si>
  <si>
    <t>Αφαιρετικό αλάτων σπρέι</t>
  </si>
  <si>
    <t>Τεμάχιο 500 ml</t>
  </si>
  <si>
    <t>Καθαριστικό υγρό τζαμιών</t>
  </si>
  <si>
    <t>Τεμ. 4 λίτρων</t>
  </si>
  <si>
    <t>Καθαριστικό υγρό τζαμιών με αντλία</t>
  </si>
  <si>
    <t>Τεμ 1000 ml</t>
  </si>
  <si>
    <t xml:space="preserve">Καθαριστικό υγρό πιάτων για πλύσιμο στο χέρι </t>
  </si>
  <si>
    <r>
      <t>Τεμ.</t>
    </r>
    <r>
      <rPr>
        <i/>
        <sz val="10"/>
        <rFont val="Arial Narrow"/>
        <family val="2"/>
        <charset val="161"/>
      </rPr>
      <t xml:space="preserve"> 4 λίτρων</t>
    </r>
  </si>
  <si>
    <t>Καθαριστικό υγρό γενικής χρήσης</t>
  </si>
  <si>
    <t>Καθαριστικό υγρό για ξύλινα δάπεδα με βάση το πράσινο σαπούνι</t>
  </si>
  <si>
    <t>4 λίτρων</t>
  </si>
  <si>
    <t>Τεμάχιο 5 λίτρων</t>
  </si>
  <si>
    <t>Σαπούνι πράσινο</t>
  </si>
  <si>
    <t>τεμάχιο</t>
  </si>
  <si>
    <t>Σαπούνι Αφρού</t>
  </si>
  <si>
    <t>1000ml</t>
  </si>
  <si>
    <t xml:space="preserve">Συμπυκνωμένο αρωματικό καθαρισμού λεκάνης </t>
  </si>
  <si>
    <t>τεμάχια</t>
  </si>
  <si>
    <t>Σαπούνι χεριών υγρό</t>
  </si>
  <si>
    <t>Τεμάχιο 4 λίτρων</t>
  </si>
  <si>
    <t>Σαπούνι χεριών υγρο με αντλία</t>
  </si>
  <si>
    <t>Σκόνη απόφραξης αποχετεύσεων, τύπου TUBOFLO</t>
  </si>
  <si>
    <t>Τεμάχιο</t>
  </si>
  <si>
    <t>Υδροχλωρικό Οξύ 450 gr</t>
  </si>
  <si>
    <t>Υγρό απορρυπαντικό πιάτων, επαγγελματικού πλυντηρίου</t>
  </si>
  <si>
    <t>συσκ 10lt</t>
  </si>
  <si>
    <t>Υγρο απορρυπαντικό ρούχων για πλύσιμο στο πλυντήριο</t>
  </si>
  <si>
    <t>Τεμάχιο 13 lt</t>
  </si>
  <si>
    <t>Υγρό μαλακτικό ρούχων για πλύσιμο στο πλυντήριο</t>
  </si>
  <si>
    <t>Τεμάχιο 4 lt</t>
  </si>
  <si>
    <t>Υγρό γυαλιστικό επαγγελματικού πλυντηρίου πιάτων</t>
  </si>
  <si>
    <t>Συσκ 4lt</t>
  </si>
  <si>
    <t>Υγρό αφαλατικό επαγγελματικού πλυντηρίου πιάτων</t>
  </si>
  <si>
    <t>Συσκ 5 λίτρων</t>
  </si>
  <si>
    <t>Υγρο πατώματος</t>
  </si>
  <si>
    <t>Τεμ 4 λίτρων</t>
  </si>
  <si>
    <t>Υγρό απολυμαντικό γενικής χρήσης</t>
  </si>
  <si>
    <t>Τεμ. 5 λίτρων</t>
  </si>
  <si>
    <t>Υγρό απολυμαντικό κατάλληλο για συσκευή Quadrasan, 310 ml</t>
  </si>
  <si>
    <t>Χλωρίνη παχύρεστη</t>
  </si>
  <si>
    <t>χλωρίνη απλή αρωματική</t>
  </si>
  <si>
    <t>ΣΥΝΟΛO ΤΜΗΜΑΤΟΣ 1</t>
  </si>
  <si>
    <t>ΦΠΑ 24%</t>
  </si>
  <si>
    <t>ΣΥΝΟΛΟ ΜΕ ΦΠΑ</t>
  </si>
  <si>
    <t xml:space="preserve">ΣΥΝΟΛO ΤΜΗΜΑΤΟΣ 1 ΜΕ ΦΠΑ 24% </t>
  </si>
  <si>
    <t>ΤΜΗΜΑ 2: ΕΙΔΗ ΧΑΡΤΙΚΩΝ-ΥΛΙΚΑ ΕΥΠΡΕΠΙΣΜΟΥ (χαρτί υγείας, κουζίνας, χαρτοπετσέτες,κτλ)</t>
  </si>
  <si>
    <t>Υγρα μαντηλάκια καθαρισμού για τις ευαίσθητες περιοχές</t>
  </si>
  <si>
    <t>Τεμάχια 64 φύλλων</t>
  </si>
  <si>
    <t>Χαρτί υγείας διφυλλο 112 γρ+-5%</t>
  </si>
  <si>
    <t>Συσκ 40 τεμ</t>
  </si>
  <si>
    <t>Χαρτί υγείας φύλλο-φύλλο 225 φ.</t>
  </si>
  <si>
    <t>Χαρτί υγείας τρίφυλλο</t>
  </si>
  <si>
    <t>Συσκευασία 24 ρολών</t>
  </si>
  <si>
    <t>Χαρτί υγείας ρολό 400 γρ</t>
  </si>
  <si>
    <t>Χαρτί κουζίνας ρολό 800γρ</t>
  </si>
  <si>
    <t>τεμάχιο 800γρ</t>
  </si>
  <si>
    <t>Χαρτοπετσέτες 500 φ</t>
  </si>
  <si>
    <t>Τεμάχιο 500 φύλλων</t>
  </si>
  <si>
    <t>Χαρτοπετσέτες πακέτο 100 τεμ</t>
  </si>
  <si>
    <t>Χαρτοπετσέτες πακέτο 70 φύλλα</t>
  </si>
  <si>
    <t>Χαρτομάντηλα αυτοκινήτου 80 φύλλων</t>
  </si>
  <si>
    <t>Χειροπετσέτες Ζιγκ-Ζαγκ  Πακέτο 250 φύλλα</t>
  </si>
  <si>
    <t>Χειροπετσέτες ρολό</t>
  </si>
  <si>
    <t>ΣΥΝΟΛO ΤΜΗΜΑΤΟΣ 2</t>
  </si>
  <si>
    <t>ΤΜΗΜΑ 3:  ΕΙΔΗ ΟΙΚΙΑΚΗΣ ΧΡΗΣΗΣ ΚΑΙ ΑΝΑΛΩΣΙΜΑ -ΥΛΙΚΑ ΤΡΟΦΟΔΟΣΙΑΣ</t>
  </si>
  <si>
    <t>Αλουμινόχαρτο ρολό 10 μ</t>
  </si>
  <si>
    <t>συσκ 10μ</t>
  </si>
  <si>
    <t>Αλουμινόχαρτο ρολό, μαγειρικής χρήσης διαστ 45εκ</t>
  </si>
  <si>
    <t>Τεμάχιο 60 μέτρων</t>
  </si>
  <si>
    <t>Αντικολλητικό χαρτί,μαγειρικής χρήσης διαστ 50μ*38εκ</t>
  </si>
  <si>
    <t>Τεμάχιο 50 μέτρων</t>
  </si>
  <si>
    <t>Διάφανη μεμβράνη, μαγειρικής χρήσης διαστ. 45 εκ</t>
  </si>
  <si>
    <t>Τεμάχιο 200 μέτρων</t>
  </si>
  <si>
    <t>Εντομοκτόνο(μυγες-κουνούπια)</t>
  </si>
  <si>
    <t>τεμ 300ml</t>
  </si>
  <si>
    <t>Εντομοκτόνο (μυρμήγκια- κατσαρίδες)</t>
  </si>
  <si>
    <t xml:space="preserve">Κουτάλια πλαστικά 25 τεμ </t>
  </si>
  <si>
    <t>Καλαμάκια ένα ένα</t>
  </si>
  <si>
    <t>Συσκ 100 τεμαχίων</t>
  </si>
  <si>
    <t>Κουτάλια μικρά</t>
  </si>
  <si>
    <t>Πλαστικά ποτηριά μικρά (κρασιού) λευκά, μιας χρήσης</t>
  </si>
  <si>
    <t>Συσκ 50 τεμ</t>
  </si>
  <si>
    <t>Ποτήρια πλαστικά μεγάλα(νερού,)λευκά μιας χρήσης</t>
  </si>
  <si>
    <t>Πιάτα πλαστικά γλυκού 25 τεμ</t>
  </si>
  <si>
    <t>Πιάτο πλαστικό 22.5 εκ</t>
  </si>
  <si>
    <t>Πιρούνι μικρό πλαστικό</t>
  </si>
  <si>
    <t>Συσκ 25 τεμ</t>
  </si>
  <si>
    <t>Πιρούνια πλαστικά 25 τεμ</t>
  </si>
  <si>
    <t>Πανάκι ξεσκ. 30*40 περίπου</t>
  </si>
  <si>
    <t>Οινόπνευμα φωτιστικό 250 ml</t>
  </si>
  <si>
    <t>Ρολό περφορέ 14 μέτρων  με απορροφητική σπογγοπετσέτα τύπου wetex</t>
  </si>
  <si>
    <t>Σφουγγάρι καθαρισμού πιάτων, μικρό</t>
  </si>
  <si>
    <t>Σφουγγάρι καθαρισμού πιάτων, μεγάλο</t>
  </si>
  <si>
    <t>Σπογγοπετσέτα Νο 3</t>
  </si>
  <si>
    <t>Συρματάκι για ανοξείδωτα σκεύη</t>
  </si>
  <si>
    <t>Συρματάκι καθαρισμού πιάτων χοντρό ανοξείδωτο</t>
  </si>
  <si>
    <t>Συρματάκι καθαρισμού πιάτων ψιλό ανοξείδωτο</t>
  </si>
  <si>
    <t>Σακκούλες τροφίμων, μεσαίο μέγεθος 4 λίτρων</t>
  </si>
  <si>
    <t>Σακκούλες τροφίμων, μικρό μέγεθος 1 λίτρου</t>
  </si>
  <si>
    <t>Σακκούλες τροφίμων, μεγάλο μέγεθος 7 λίτρων</t>
  </si>
  <si>
    <t>Σταχτοδοχείο-Κάδος εσωτερικών χώρων 12 lt</t>
  </si>
  <si>
    <t>Τραπεζομάντηλο χάρτινο με ναύλον μεμβράνη 1*1</t>
  </si>
  <si>
    <t>Ρολό 100 τεμ</t>
  </si>
  <si>
    <t>Τσάντα πλαστική τύπου σούπερ μάρκετ 5 κιλών</t>
  </si>
  <si>
    <t>κιλά</t>
  </si>
  <si>
    <t>Φιάλη υγραερίου, μικρή,οικιακής χρήσης</t>
  </si>
  <si>
    <t>Χαλιά 50*1,20 με τελειώματα στις άκρες, τύπου μοκέτα εσωτερικού χώρου</t>
  </si>
  <si>
    <t>Χαλιά 90*90 με τελειώματα στις άκρες, τύπου μακαρονάκι εξωτερικού χώρου</t>
  </si>
  <si>
    <t xml:space="preserve"> ΣΥΝΟΛΑ ΤΜΗΜΑ 3</t>
  </si>
  <si>
    <t>ΣΥΝΟΛO ΤΜΗΜΑΤΟΣ 3  ΜΕ ΦΠΑ 24%</t>
  </si>
  <si>
    <t>ΤΜΗΜΑ 4: ΕΞΟΠΛΙΣΜΟΣ ΚΑΘΑΡΙΟΤΗΤΑΣ-ΣΥΣΚΕΥΕΣ</t>
  </si>
  <si>
    <t>Ανταλλακτικό επαγγ.σφουγγαρίστρας ραφτή (χωρίς κάλυκα) 400gr απο βαμβακερό νήμα</t>
  </si>
  <si>
    <t>Ανταλλακτικό κοντάρι σφουγγαρίστρας μεταλλικό επαγγελματικής χρήσης</t>
  </si>
  <si>
    <t>Ανταλλακτική πλαστική κεφαλή σφουγγαρίστρας επαγγελματικής χρήσης</t>
  </si>
  <si>
    <t>Ανταλλάκτικό σφουγγαρίστρας Τύπου Wettex</t>
  </si>
  <si>
    <t>Ανταλλακτικό νήμα σφουγγαρίστρας οικιακής χρήσης απλή βιδωτή</t>
  </si>
  <si>
    <t>Ανταλλακτικό βρεκτήρα με μικροίνες 45 εκ.</t>
  </si>
  <si>
    <t>Ανταλλακτικό σκούπα οικιακής χρήσης</t>
  </si>
  <si>
    <t xml:space="preserve">Ανταλλακτικό κοντάρι αλουμινίου </t>
  </si>
  <si>
    <t>Ανταλλακτικό πανί παρκετέζας 60 εκ.</t>
  </si>
  <si>
    <t>τεμ.</t>
  </si>
  <si>
    <t>Απλώστρα αλουμινίου ανοίγματος 18 μέτρων</t>
  </si>
  <si>
    <t xml:space="preserve">Γάντια λάτεξ μιας χρήσης </t>
  </si>
  <si>
    <t>Γάντια κουζίνας πλαστικά ζευγάρι M,L</t>
  </si>
  <si>
    <t>Γάντια λάτεξ για πολλαπλές χρήσεις</t>
  </si>
  <si>
    <t>ζεύγη</t>
  </si>
  <si>
    <t>Κοντάρι για λάστιχο τζαμιών 3x2</t>
  </si>
  <si>
    <t>Κοντάρι για σκούπες-σφουγγαρίστρες</t>
  </si>
  <si>
    <t>Κουβάς σφουγγαρίσματος κομπλέ πλαστικός με χερούλι 16λ</t>
  </si>
  <si>
    <t>Καρότσι σφουγγαρίσματος τροχήλατο με αποσπώμενο κάδο 25 λίτρων &amp; πρέσσα</t>
  </si>
  <si>
    <t>Καρότσι σφουγγαρίσματος τροχήλατο  διπλό με κάδους 25 λίτρων και με πρέσσα</t>
  </si>
  <si>
    <t>καλαθάκια για τα σκουπίδια 15lt</t>
  </si>
  <si>
    <t>Κάδος πλαστικός με πεντάλ- 50 λίτρων</t>
  </si>
  <si>
    <t>Κάδος πλαστικός με παλλόμενο καπάκι  - 25 λίτρων</t>
  </si>
  <si>
    <t>Λάστιχο ποτίσματος 50μ 1/2΄΄</t>
  </si>
  <si>
    <t>Καρούλι Λάστιχου σε καρότσι με ρόδες για λάστιχο 50μ</t>
  </si>
  <si>
    <t>Κάδος πλαστικός με παλλόμενο καπάκι  – 50 λίτρων</t>
  </si>
  <si>
    <t>Λεκάνες μεγάλες για τρόφιμα &amp; άλλες χρήσεις 35 λίτρα</t>
  </si>
  <si>
    <t>Λεκάνες μεσαίες για τρόφιμα 15 λίτρα</t>
  </si>
  <si>
    <t>Λεκάνες μικρές για τρόφιμα 6 λίτρων</t>
  </si>
  <si>
    <t>Λεπίδες για Ξύστρα δαπέδου 10cm ανταλλακτικό</t>
  </si>
  <si>
    <t>Μανταλάκια πλαστικά πακέτο 24 τεμ</t>
  </si>
  <si>
    <t>Ξαραχνιάστα</t>
  </si>
  <si>
    <t>Ξύστρα δαπέδου 10cm</t>
  </si>
  <si>
    <t>Πιγκάλ πλαστικό κλειστού τύπου</t>
  </si>
  <si>
    <t>Συσκευή κρεμοσάπουνου επιτοίχια, χειροκίνητητη, χωρητικότητα 1000 ml</t>
  </si>
  <si>
    <t>Συσκευή χειροπετσέτας ζικ ζαγκ επιτοίχια</t>
  </si>
  <si>
    <t>Συσκευή κρεμοσάπουνου χειροκίνητητη, χωρητικότητα 500 ml</t>
  </si>
  <si>
    <t xml:space="preserve">Συσκευή για  χαρτί κουζίνας  25.1x5x16.2cm Πλαστική Επιτοίχια </t>
  </si>
  <si>
    <t>Σιδερώστρα ατμού</t>
  </si>
  <si>
    <t>Σκούπα χόρτου με κοντάρι</t>
  </si>
  <si>
    <t xml:space="preserve">Στίφτης για κουβά σφουγγαρίσματος </t>
  </si>
  <si>
    <t>Υαλοκαθαριστήρας ανοξείδωτος επαγγελματικός με λαβή 40 εκ Περ.</t>
  </si>
  <si>
    <t>Τελάρο παρκετέζας 60 εκ.</t>
  </si>
  <si>
    <t>Ψεκαστήρι 1 λίτρου</t>
  </si>
  <si>
    <t>Φαράσι συλλογής απορριμμάτων με χέρι</t>
  </si>
  <si>
    <t>φαράσι συλλογής απορριμμάτων με κοντάρι</t>
  </si>
  <si>
    <t>Φτερό ξεσκονίσματος 60εκ. Με λαβή</t>
  </si>
  <si>
    <t>Φτερό ξεσκονίσματος με λαβή τύπου swiffer</t>
  </si>
  <si>
    <t>Ανταλλακτικά φτερά ξεσκονίσματος τύπου swiffer</t>
  </si>
  <si>
    <t>ΣΥΝΟΛΟ ΤΜΗΜΑ 4</t>
  </si>
  <si>
    <t xml:space="preserve">ΣΥΝΟΛO ΤΜΗΜΑΤΟΣ 4 </t>
  </si>
  <si>
    <t>ΤΜΗΜΑ 5: ΣΑΚΟΥΛΕΣ</t>
  </si>
  <si>
    <t>Σακούλες απορριμμάτων γραφείου- τουαλέτας μικρές</t>
  </si>
  <si>
    <t>Συσκ 30 τεμ</t>
  </si>
  <si>
    <t>Σακούλες απορριμμάτων γενικής χρήσης, μεσαίες</t>
  </si>
  <si>
    <t>Συσκ 10 τεμ</t>
  </si>
  <si>
    <t>Σάκοι απορριμμάτων επαγγελματικοι</t>
  </si>
  <si>
    <t xml:space="preserve">Σάκοι απορριμμάτων γίγας 100 lt </t>
  </si>
  <si>
    <t>συσκ 20 τεμ</t>
  </si>
  <si>
    <t>ΣΥΝΟΛΟ ΤΜΗΜΑ 5</t>
  </si>
  <si>
    <t xml:space="preserve">  ΣΥΝΟΛO ΤΜΗΜΑΤΟΣ 5</t>
  </si>
  <si>
    <t>ΟΜΑΔΑ Β</t>
  </si>
  <si>
    <t>ΥΠΗΡΕΣΙΑ ΚΑΘΑΡΙΟΤΗΤΑΣ</t>
  </si>
  <si>
    <t>ΠΟΣΟΤΗΤΑ</t>
  </si>
  <si>
    <t>ΔΑΠΑΝΗ</t>
  </si>
  <si>
    <t>Τεμάχια 300 ml</t>
  </si>
  <si>
    <t xml:space="preserve">ΣΥΝΟΛO ΤΜΗΜΑΤΟΣ 3  </t>
  </si>
  <si>
    <t>Γάντια νιτριλίου μιας χρήσης μαύρα</t>
  </si>
  <si>
    <t>Φιλτρομάσκες μιας χρήσης</t>
  </si>
  <si>
    <t>ΣΥΝΟΛO ΤΜΗΜΑΤΟΣ 4</t>
  </si>
  <si>
    <t>ΣΥΝΟΛO ΤΜΗΜΑΤΟΣ 5</t>
  </si>
  <si>
    <t xml:space="preserve">Επωνυμία επιχείρησης:……………………………………………………………………………………………………….
Έδρα:............................................................................................................................
Τηλέφωνα επικοινωνίας ....................................................,
ΑΦΜ ......................................................ΔΟΥ ........................................, </t>
  </si>
  <si>
    <t>....../...... /2019</t>
  </si>
  <si>
    <t xml:space="preserve">          Ο Προσφέρων/ουσα</t>
  </si>
  <si>
    <t xml:space="preserve">                                                      </t>
  </si>
  <si>
    <t>(σφραγίδα- υπογραφή</t>
  </si>
  <si>
    <t>Καθαριστικό θρανίων(αφαιρετικό μελάνης</t>
  </si>
  <si>
    <t xml:space="preserve">Χαρτί κουζίνας 400 γρ </t>
  </si>
  <si>
    <t>συσκευασία 100 τεμ.</t>
  </si>
</sst>
</file>

<file path=xl/styles.xml><?xml version="1.0" encoding="utf-8"?>
<styleSheet xmlns="http://schemas.openxmlformats.org/spreadsheetml/2006/main">
  <numFmts count="3">
    <numFmt numFmtId="164" formatCode="#,##0.00&quot; €&quot;"/>
    <numFmt numFmtId="165" formatCode="#,##0.000&quot; €&quot;"/>
    <numFmt numFmtId="166" formatCode="#,##0.00&quot; €&quot;;\-#,##0.00&quot; €&quot;"/>
  </numFmts>
  <fonts count="21">
    <font>
      <sz val="10"/>
      <name val="Arial"/>
      <family val="2"/>
      <charset val="161"/>
    </font>
    <font>
      <sz val="7"/>
      <name val="Century Gothic"/>
      <family val="2"/>
      <charset val="161"/>
    </font>
    <font>
      <b/>
      <sz val="14"/>
      <name val="Century Gothic"/>
      <family val="2"/>
      <charset val="161"/>
    </font>
    <font>
      <b/>
      <sz val="7"/>
      <name val="Century Gothic"/>
      <family val="2"/>
      <charset val="161"/>
    </font>
    <font>
      <b/>
      <sz val="10"/>
      <name val="Century Gothic"/>
      <family val="2"/>
      <charset val="1"/>
    </font>
    <font>
      <sz val="10"/>
      <name val="Century Gothic"/>
      <family val="2"/>
      <charset val="1"/>
    </font>
    <font>
      <b/>
      <shadow/>
      <sz val="10"/>
      <name val="Century Gothic"/>
      <family val="2"/>
      <charset val="1"/>
    </font>
    <font>
      <b/>
      <sz val="10"/>
      <name val="Century Gothic"/>
      <family val="2"/>
      <charset val="161"/>
    </font>
    <font>
      <b/>
      <sz val="10"/>
      <name val="Arial"/>
      <family val="2"/>
      <charset val="161"/>
    </font>
    <font>
      <i/>
      <sz val="7"/>
      <name val="Century Gothic"/>
      <family val="2"/>
      <charset val="161"/>
    </font>
    <font>
      <sz val="8"/>
      <name val="Century Gothic"/>
      <family val="2"/>
      <charset val="161"/>
    </font>
    <font>
      <b/>
      <sz val="8"/>
      <name val="Century Gothic"/>
      <family val="2"/>
      <charset val="161"/>
    </font>
    <font>
      <i/>
      <sz val="10"/>
      <name val="Arial Narrow"/>
      <family val="2"/>
      <charset val="161"/>
    </font>
    <font>
      <b/>
      <sz val="7"/>
      <color indexed="8"/>
      <name val="Century Gothic"/>
      <family val="2"/>
      <charset val="161"/>
    </font>
    <font>
      <sz val="7"/>
      <color indexed="8"/>
      <name val="Century Gothic"/>
      <family val="2"/>
      <charset val="161"/>
    </font>
    <font>
      <b/>
      <sz val="8"/>
      <color indexed="8"/>
      <name val="Century Gothic"/>
      <family val="2"/>
      <charset val="161"/>
    </font>
    <font>
      <sz val="8"/>
      <color indexed="8"/>
      <name val="Century Gothic"/>
      <family val="2"/>
      <charset val="161"/>
    </font>
    <font>
      <b/>
      <sz val="10"/>
      <color indexed="8"/>
      <name val="Century Gothic"/>
      <family val="2"/>
      <charset val="161"/>
    </font>
    <font>
      <b/>
      <u/>
      <sz val="7"/>
      <name val="Century Gothic"/>
      <family val="2"/>
      <charset val="161"/>
    </font>
    <font>
      <sz val="10"/>
      <name val="Arial Unicode MS"/>
      <family val="2"/>
      <charset val="128"/>
    </font>
    <font>
      <sz val="10"/>
      <name val="Arial"/>
      <family val="2"/>
      <charset val="161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47"/>
      </patternFill>
    </fill>
    <fill>
      <patternFill patternType="solid">
        <fgColor indexed="40"/>
        <bgColor indexed="49"/>
      </patternFill>
    </fill>
    <fill>
      <patternFill patternType="solid">
        <fgColor indexed="50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34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1"/>
      </patternFill>
    </fill>
    <fill>
      <patternFill patternType="solid">
        <fgColor indexed="47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2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 applyFill="1"/>
    <xf numFmtId="4" fontId="3" fillId="0" borderId="0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>
      <alignment horizontal="center" vertical="center" wrapText="1"/>
    </xf>
    <xf numFmtId="3" fontId="3" fillId="6" borderId="1" xfId="1" applyNumberFormat="1" applyFont="1" applyFill="1" applyBorder="1" applyAlignment="1">
      <alignment horizontal="center" vertical="center" wrapText="1"/>
    </xf>
    <xf numFmtId="164" fontId="3" fillId="7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4" fontId="7" fillId="0" borderId="0" xfId="1" applyNumberFormat="1" applyFont="1" applyFill="1" applyBorder="1" applyAlignment="1">
      <alignment horizontal="center" vertical="center" wrapText="1"/>
    </xf>
    <xf numFmtId="0" fontId="8" fillId="8" borderId="0" xfId="0" applyFont="1" applyFill="1"/>
    <xf numFmtId="0" fontId="3" fillId="9" borderId="0" xfId="0" applyFont="1" applyFill="1" applyBorder="1" applyAlignment="1">
      <alignment horizontal="left" shrinkToFit="1"/>
    </xf>
    <xf numFmtId="1" fontId="1" fillId="0" borderId="2" xfId="1" applyNumberFormat="1" applyFont="1" applyFill="1" applyBorder="1"/>
    <xf numFmtId="0" fontId="9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wrapText="1"/>
    </xf>
    <xf numFmtId="3" fontId="10" fillId="0" borderId="2" xfId="1" applyNumberFormat="1" applyFont="1" applyFill="1" applyBorder="1"/>
    <xf numFmtId="3" fontId="11" fillId="0" borderId="2" xfId="1" applyNumberFormat="1" applyFont="1" applyFill="1" applyBorder="1"/>
    <xf numFmtId="164" fontId="10" fillId="10" borderId="3" xfId="1" applyNumberFormat="1" applyFont="1" applyFill="1" applyBorder="1"/>
    <xf numFmtId="164" fontId="10" fillId="0" borderId="2" xfId="1" applyNumberFormat="1" applyFont="1" applyFill="1" applyBorder="1"/>
    <xf numFmtId="164" fontId="10" fillId="0" borderId="2" xfId="1" applyNumberFormat="1" applyFont="1" applyFill="1" applyBorder="1" applyAlignment="1">
      <alignment horizontal="right"/>
    </xf>
    <xf numFmtId="1" fontId="1" fillId="0" borderId="2" xfId="1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/>
    </xf>
    <xf numFmtId="0" fontId="9" fillId="0" borderId="0" xfId="0" applyFont="1" applyFill="1" applyAlignment="1">
      <alignment horizontal="left" wrapText="1"/>
    </xf>
    <xf numFmtId="164" fontId="11" fillId="0" borderId="2" xfId="1" applyNumberFormat="1" applyFont="1" applyFill="1" applyBorder="1"/>
    <xf numFmtId="1" fontId="1" fillId="0" borderId="0" xfId="1" applyNumberFormat="1" applyFont="1" applyFill="1" applyBorder="1"/>
    <xf numFmtId="0" fontId="10" fillId="0" borderId="0" xfId="1" applyFont="1" applyFill="1" applyBorder="1" applyAlignment="1">
      <alignment wrapText="1"/>
    </xf>
    <xf numFmtId="0" fontId="3" fillId="0" borderId="0" xfId="1" applyFont="1" applyFill="1" applyBorder="1"/>
    <xf numFmtId="3" fontId="10" fillId="0" borderId="0" xfId="1" applyNumberFormat="1" applyFont="1" applyFill="1" applyBorder="1"/>
    <xf numFmtId="3" fontId="11" fillId="0" borderId="0" xfId="1" applyNumberFormat="1" applyFont="1" applyFill="1" applyBorder="1" applyAlignment="1"/>
    <xf numFmtId="164" fontId="11" fillId="0" borderId="0" xfId="1" applyNumberFormat="1" applyFont="1" applyFill="1" applyBorder="1"/>
    <xf numFmtId="164" fontId="10" fillId="0" borderId="0" xfId="1" applyNumberFormat="1" applyFont="1" applyFill="1" applyBorder="1" applyAlignment="1">
      <alignment horizontal="right"/>
    </xf>
    <xf numFmtId="0" fontId="1" fillId="0" borderId="2" xfId="1" applyFont="1" applyBorder="1"/>
    <xf numFmtId="3" fontId="10" fillId="0" borderId="2" xfId="1" applyNumberFormat="1" applyFont="1" applyFill="1" applyBorder="1" applyAlignment="1"/>
    <xf numFmtId="164" fontId="10" fillId="10" borderId="2" xfId="1" applyNumberFormat="1" applyFont="1" applyFill="1" applyBorder="1"/>
    <xf numFmtId="0" fontId="1" fillId="0" borderId="3" xfId="0" applyFont="1" applyFill="1" applyBorder="1"/>
    <xf numFmtId="164" fontId="11" fillId="0" borderId="2" xfId="1" applyNumberFormat="1" applyFont="1" applyFill="1" applyBorder="1" applyAlignment="1">
      <alignment horizontal="right"/>
    </xf>
    <xf numFmtId="0" fontId="1" fillId="0" borderId="0" xfId="1" applyFont="1" applyFill="1" applyBorder="1"/>
    <xf numFmtId="0" fontId="1" fillId="0" borderId="2" xfId="1" applyFont="1" applyFill="1" applyBorder="1"/>
    <xf numFmtId="3" fontId="10" fillId="0" borderId="2" xfId="1" applyNumberFormat="1" applyFont="1" applyFill="1" applyBorder="1" applyAlignment="1">
      <alignment horizontal="right"/>
    </xf>
    <xf numFmtId="3" fontId="11" fillId="0" borderId="2" xfId="1" applyNumberFormat="1" applyFont="1" applyFill="1" applyBorder="1" applyAlignment="1"/>
    <xf numFmtId="164" fontId="10" fillId="10" borderId="2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0" fontId="1" fillId="0" borderId="0" xfId="1" applyFont="1" applyFill="1" applyBorder="1" applyAlignment="1"/>
    <xf numFmtId="0" fontId="1" fillId="0" borderId="2" xfId="1" applyFont="1" applyBorder="1" applyAlignment="1">
      <alignment horizontal="right"/>
    </xf>
    <xf numFmtId="0" fontId="14" fillId="0" borderId="3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" fontId="11" fillId="0" borderId="0" xfId="1" applyNumberFormat="1" applyFont="1" applyFill="1" applyBorder="1"/>
    <xf numFmtId="164" fontId="10" fillId="0" borderId="0" xfId="1" applyNumberFormat="1" applyFont="1" applyFill="1" applyBorder="1"/>
    <xf numFmtId="164" fontId="11" fillId="0" borderId="0" xfId="1" applyNumberFormat="1" applyFont="1" applyFill="1" applyBorder="1" applyAlignment="1">
      <alignment horizontal="right"/>
    </xf>
    <xf numFmtId="0" fontId="0" fillId="0" borderId="0" xfId="0" applyFill="1"/>
    <xf numFmtId="0" fontId="14" fillId="0" borderId="0" xfId="0" applyFont="1"/>
    <xf numFmtId="0" fontId="16" fillId="0" borderId="0" xfId="0" applyFont="1" applyFill="1" applyAlignment="1">
      <alignment wrapText="1"/>
    </xf>
    <xf numFmtId="0" fontId="14" fillId="0" borderId="0" xfId="0" applyFont="1" applyFill="1"/>
    <xf numFmtId="3" fontId="16" fillId="0" borderId="0" xfId="0" applyNumberFormat="1" applyFont="1" applyFill="1"/>
    <xf numFmtId="164" fontId="16" fillId="0" borderId="0" xfId="0" applyNumberFormat="1" applyFont="1" applyFill="1"/>
    <xf numFmtId="0" fontId="14" fillId="11" borderId="0" xfId="0" applyFont="1" applyFill="1"/>
    <xf numFmtId="0" fontId="17" fillId="11" borderId="0" xfId="0" applyFont="1" applyFill="1" applyAlignment="1">
      <alignment horizontal="center" wrapText="1"/>
    </xf>
    <xf numFmtId="3" fontId="16" fillId="11" borderId="0" xfId="0" applyNumberFormat="1" applyFont="1" applyFill="1"/>
    <xf numFmtId="0" fontId="17" fillId="0" borderId="0" xfId="0" applyFont="1" applyFill="1" applyAlignment="1">
      <alignment wrapText="1"/>
    </xf>
    <xf numFmtId="4" fontId="3" fillId="10" borderId="1" xfId="1" applyNumberFormat="1" applyFont="1" applyFill="1" applyBorder="1" applyAlignment="1">
      <alignment horizontal="center" vertical="center" wrapText="1"/>
    </xf>
    <xf numFmtId="4" fontId="11" fillId="10" borderId="1" xfId="1" applyNumberFormat="1" applyFont="1" applyFill="1" applyBorder="1" applyAlignment="1">
      <alignment horizontal="center" vertical="center" wrapText="1"/>
    </xf>
    <xf numFmtId="3" fontId="11" fillId="10" borderId="1" xfId="1" applyNumberFormat="1" applyFont="1" applyFill="1" applyBorder="1" applyAlignment="1">
      <alignment horizontal="center" vertical="center" wrapText="1"/>
    </xf>
    <xf numFmtId="164" fontId="11" fillId="1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5" fontId="16" fillId="0" borderId="0" xfId="0" applyNumberFormat="1" applyFont="1" applyFill="1"/>
    <xf numFmtId="0" fontId="11" fillId="0" borderId="0" xfId="0" applyFont="1" applyFill="1" applyBorder="1" applyAlignment="1">
      <alignment horizontal="left" shrinkToFit="1"/>
    </xf>
    <xf numFmtId="166" fontId="11" fillId="0" borderId="3" xfId="0" applyNumberFormat="1" applyFont="1" applyFill="1" applyBorder="1"/>
    <xf numFmtId="166" fontId="15" fillId="0" borderId="3" xfId="0" applyNumberFormat="1" applyFont="1" applyFill="1" applyBorder="1"/>
    <xf numFmtId="3" fontId="16" fillId="0" borderId="0" xfId="0" applyNumberFormat="1" applyFont="1" applyFill="1" applyBorder="1"/>
    <xf numFmtId="166" fontId="15" fillId="0" borderId="0" xfId="0" applyNumberFormat="1" applyFont="1" applyFill="1" applyBorder="1"/>
    <xf numFmtId="0" fontId="3" fillId="14" borderId="3" xfId="0" applyFont="1" applyFill="1" applyBorder="1"/>
    <xf numFmtId="4" fontId="1" fillId="10" borderId="3" xfId="0" applyNumberFormat="1" applyFont="1" applyFill="1" applyBorder="1" applyAlignment="1">
      <alignment wrapText="1"/>
    </xf>
    <xf numFmtId="4" fontId="3" fillId="0" borderId="3" xfId="0" applyNumberFormat="1" applyFont="1" applyFill="1" applyBorder="1"/>
    <xf numFmtId="166" fontId="16" fillId="0" borderId="3" xfId="0" applyNumberFormat="1" applyFont="1" applyFill="1" applyBorder="1"/>
    <xf numFmtId="0" fontId="3" fillId="0" borderId="0" xfId="1" applyFont="1" applyFill="1" applyBorder="1" applyAlignment="1">
      <alignment horizontal="center"/>
    </xf>
    <xf numFmtId="0" fontId="14" fillId="0" borderId="3" xfId="0" applyFont="1" applyBorder="1"/>
    <xf numFmtId="3" fontId="16" fillId="0" borderId="3" xfId="0" applyNumberFormat="1" applyFont="1" applyFill="1" applyBorder="1"/>
    <xf numFmtId="166" fontId="16" fillId="10" borderId="3" xfId="0" applyNumberFormat="1" applyFont="1" applyFill="1" applyBorder="1"/>
    <xf numFmtId="0" fontId="0" fillId="0" borderId="0" xfId="0" applyFill="1" applyBorder="1"/>
    <xf numFmtId="166" fontId="11" fillId="0" borderId="0" xfId="0" applyNumberFormat="1" applyFont="1" applyFill="1" applyBorder="1"/>
    <xf numFmtId="166" fontId="3" fillId="0" borderId="3" xfId="0" applyNumberFormat="1" applyFont="1" applyFill="1" applyBorder="1"/>
    <xf numFmtId="0" fontId="1" fillId="0" borderId="0" xfId="0" applyFont="1" applyAlignment="1">
      <alignment horizontal="center"/>
    </xf>
    <xf numFmtId="0" fontId="13" fillId="13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3" fillId="12" borderId="2" xfId="0" applyFont="1" applyFill="1" applyBorder="1" applyAlignment="1">
      <alignment horizontal="center" vertical="center" shrinkToFit="1"/>
    </xf>
    <xf numFmtId="0" fontId="3" fillId="12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 shrinkToFit="1"/>
    </xf>
    <xf numFmtId="0" fontId="13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shrinkToFit="1"/>
    </xf>
    <xf numFmtId="0" fontId="3" fillId="9" borderId="2" xfId="0" applyFont="1" applyFill="1" applyBorder="1" applyAlignment="1">
      <alignment shrinkToFit="1"/>
    </xf>
    <xf numFmtId="4" fontId="2" fillId="0" borderId="0" xfId="1" applyNumberFormat="1" applyFont="1" applyFill="1" applyBorder="1" applyAlignment="1">
      <alignment horizontal="left" vertical="center"/>
    </xf>
    <xf numFmtId="4" fontId="4" fillId="0" borderId="0" xfId="1" applyNumberFormat="1" applyFont="1" applyFill="1" applyBorder="1" applyAlignment="1">
      <alignment horizontal="left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FF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E0"/>
      <rgbColor rgb="00EEEEEE"/>
      <rgbColor rgb="00660066"/>
      <rgbColor rgb="00FF8080"/>
      <rgbColor rgb="000066CC"/>
      <rgbColor rgb="00CCCCFF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98FB98"/>
      <rgbColor rgb="00FFFF99"/>
      <rgbColor rgb="0099CCFF"/>
      <rgbColor rgb="00FF99CC"/>
      <rgbColor rgb="00CC99FF"/>
      <rgbColor rgb="00FFFF6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0FF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0FF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5536"/>
  <sheetViews>
    <sheetView tabSelected="1" topLeftCell="A106" zoomScale="120" zoomScaleNormal="120" workbookViewId="0">
      <selection activeCell="C68" sqref="C68"/>
    </sheetView>
  </sheetViews>
  <sheetFormatPr defaultColWidth="11.5703125" defaultRowHeight="36.950000000000003" customHeight="1"/>
  <cols>
    <col min="1" max="1" width="3.140625" style="1" customWidth="1"/>
    <col min="2" max="2" width="23.85546875" style="2" customWidth="1"/>
    <col min="3" max="3" width="8.85546875" style="1" customWidth="1"/>
    <col min="4" max="4" width="8.7109375" style="1" customWidth="1"/>
    <col min="5" max="5" width="8.42578125" style="1" customWidth="1"/>
    <col min="6" max="6" width="8" style="1" customWidth="1"/>
    <col min="7" max="7" width="8.42578125" style="1" customWidth="1"/>
    <col min="8" max="8" width="8" style="1" customWidth="1"/>
    <col min="9" max="9" width="10.85546875" style="1" customWidth="1"/>
    <col min="10" max="10" width="8.85546875" style="1" customWidth="1"/>
    <col min="11" max="11" width="9.42578125" style="1" customWidth="1"/>
    <col min="12" max="12" width="9.5703125" style="1" customWidth="1"/>
    <col min="13" max="13" width="10.140625" style="1" customWidth="1"/>
    <col min="14" max="14" width="9.42578125" style="1" customWidth="1"/>
    <col min="15" max="15" width="10" style="1" customWidth="1"/>
    <col min="16" max="16" width="8.85546875" style="1" customWidth="1"/>
    <col min="21" max="248" width="11.5703125" style="1"/>
  </cols>
  <sheetData>
    <row r="1" spans="1:20" s="3" customFormat="1" ht="46.15" customHeight="1">
      <c r="A1"/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20" s="3" customFormat="1" ht="63.6" customHeight="1">
      <c r="A2"/>
      <c r="B2" s="108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20" s="3" customFormat="1" ht="12.75" customHeight="1">
      <c r="A3"/>
      <c r="B3"/>
      <c r="C3" s="4"/>
      <c r="D3" s="5"/>
      <c r="E3" s="5"/>
      <c r="F3" s="5"/>
      <c r="G3" s="5"/>
      <c r="H3" s="5"/>
      <c r="I3" s="5"/>
      <c r="J3" s="6"/>
      <c r="K3" s="6"/>
      <c r="L3" s="6"/>
      <c r="M3" s="6"/>
      <c r="N3" s="6"/>
      <c r="O3" s="6"/>
      <c r="P3" s="6"/>
    </row>
    <row r="4" spans="1:20" s="3" customFormat="1" ht="12.75" customHeight="1">
      <c r="A4" s="4"/>
      <c r="B4" s="4"/>
      <c r="C4" s="4"/>
      <c r="D4" s="5"/>
      <c r="E4" s="5"/>
      <c r="F4" s="5"/>
      <c r="G4" s="5"/>
      <c r="H4" s="5"/>
      <c r="I4" s="5"/>
      <c r="J4" s="6"/>
      <c r="K4" s="6"/>
      <c r="L4" s="6"/>
      <c r="M4" s="6"/>
      <c r="N4" s="6"/>
      <c r="O4" s="6"/>
      <c r="P4" s="6"/>
    </row>
    <row r="5" spans="1:20" s="20" customFormat="1" ht="58.9" customHeight="1">
      <c r="A5" s="7" t="s">
        <v>2</v>
      </c>
      <c r="B5" s="8"/>
      <c r="C5" s="7" t="s">
        <v>3</v>
      </c>
      <c r="D5" s="9" t="s">
        <v>4</v>
      </c>
      <c r="E5" s="10" t="s">
        <v>5</v>
      </c>
      <c r="F5" s="10" t="s">
        <v>6</v>
      </c>
      <c r="G5" s="11" t="s">
        <v>7</v>
      </c>
      <c r="H5" s="12" t="s">
        <v>8</v>
      </c>
      <c r="I5" s="13" t="s">
        <v>9</v>
      </c>
      <c r="J5" s="14" t="s">
        <v>10</v>
      </c>
      <c r="K5" s="15" t="s">
        <v>11</v>
      </c>
      <c r="L5" s="16" t="s">
        <v>12</v>
      </c>
      <c r="M5" s="16" t="s">
        <v>13</v>
      </c>
      <c r="N5" s="17" t="s">
        <v>14</v>
      </c>
      <c r="O5" s="18" t="s">
        <v>15</v>
      </c>
      <c r="P5" s="19" t="s">
        <v>16</v>
      </c>
    </row>
    <row r="6" spans="1:20" s="3" customFormat="1" ht="17.649999999999999" customHeight="1">
      <c r="A6" s="4"/>
      <c r="B6" s="21" t="s">
        <v>17</v>
      </c>
      <c r="C6" s="4"/>
      <c r="D6" s="5"/>
      <c r="E6" s="5"/>
      <c r="F6" s="5"/>
      <c r="G6" s="5"/>
      <c r="H6" s="5"/>
      <c r="I6" s="5"/>
      <c r="J6" s="6"/>
      <c r="K6" s="6"/>
      <c r="L6" s="6"/>
      <c r="M6" s="6"/>
      <c r="N6" s="6"/>
      <c r="O6" s="6"/>
      <c r="P6" s="6"/>
      <c r="Q6"/>
      <c r="R6"/>
      <c r="S6"/>
      <c r="T6"/>
    </row>
    <row r="7" spans="1:20" s="20" customFormat="1" ht="21.4" customHeigh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/>
      <c r="R7"/>
      <c r="S7"/>
      <c r="T7"/>
    </row>
    <row r="8" spans="1:20" s="20" customFormat="1" ht="34.15" customHeight="1">
      <c r="A8" s="24">
        <v>1</v>
      </c>
      <c r="B8" s="25" t="s">
        <v>19</v>
      </c>
      <c r="C8" s="26" t="s">
        <v>20</v>
      </c>
      <c r="D8" s="27">
        <v>0</v>
      </c>
      <c r="E8" s="27">
        <v>50</v>
      </c>
      <c r="F8" s="27">
        <v>5</v>
      </c>
      <c r="G8" s="27">
        <v>60</v>
      </c>
      <c r="H8" s="27">
        <v>0</v>
      </c>
      <c r="I8" s="28">
        <f t="shared" ref="I8:I33" si="0">SUM(D8:H8)</f>
        <v>115</v>
      </c>
      <c r="J8" s="29"/>
      <c r="K8" s="30">
        <f t="shared" ref="K8:K33" si="1">D8*J8</f>
        <v>0</v>
      </c>
      <c r="L8" s="31">
        <f t="shared" ref="L8:L33" si="2">E8*J8</f>
        <v>0</v>
      </c>
      <c r="M8" s="30">
        <f t="shared" ref="M8:M33" si="3">F8*J8</f>
        <v>0</v>
      </c>
      <c r="N8" s="30">
        <f t="shared" ref="N8:N33" si="4">G8*J8</f>
        <v>0</v>
      </c>
      <c r="O8" s="30">
        <f t="shared" ref="O8:O33" si="5">H8*J8</f>
        <v>0</v>
      </c>
      <c r="P8" s="30">
        <f t="shared" ref="P8:P33" si="6">I8*J8</f>
        <v>0</v>
      </c>
      <c r="Q8"/>
      <c r="R8"/>
      <c r="S8"/>
      <c r="T8"/>
    </row>
    <row r="9" spans="1:20" ht="23.45" customHeight="1">
      <c r="A9" s="32">
        <v>2</v>
      </c>
      <c r="B9" s="25" t="s">
        <v>21</v>
      </c>
      <c r="C9" s="26" t="s">
        <v>22</v>
      </c>
      <c r="D9" s="27">
        <v>20</v>
      </c>
      <c r="E9" s="27">
        <v>51</v>
      </c>
      <c r="F9" s="27">
        <v>0</v>
      </c>
      <c r="G9" s="27">
        <v>60</v>
      </c>
      <c r="H9" s="27">
        <v>0</v>
      </c>
      <c r="I9" s="28">
        <f t="shared" si="0"/>
        <v>131</v>
      </c>
      <c r="J9" s="29"/>
      <c r="K9" s="30">
        <f t="shared" si="1"/>
        <v>0</v>
      </c>
      <c r="L9" s="31">
        <f t="shared" si="2"/>
        <v>0</v>
      </c>
      <c r="M9" s="30">
        <f t="shared" si="3"/>
        <v>0</v>
      </c>
      <c r="N9" s="30">
        <f t="shared" si="4"/>
        <v>0</v>
      </c>
      <c r="O9" s="30">
        <f t="shared" si="5"/>
        <v>0</v>
      </c>
      <c r="P9" s="30">
        <f t="shared" si="6"/>
        <v>0</v>
      </c>
    </row>
    <row r="10" spans="1:20" ht="20.65" customHeight="1">
      <c r="A10" s="32">
        <v>3</v>
      </c>
      <c r="B10" s="25" t="s">
        <v>23</v>
      </c>
      <c r="C10" s="26" t="s">
        <v>24</v>
      </c>
      <c r="D10" s="27">
        <v>5</v>
      </c>
      <c r="E10" s="27">
        <v>34</v>
      </c>
      <c r="F10" s="27">
        <v>2</v>
      </c>
      <c r="G10" s="27">
        <v>0</v>
      </c>
      <c r="H10" s="27">
        <v>2</v>
      </c>
      <c r="I10" s="28">
        <f t="shared" si="0"/>
        <v>43</v>
      </c>
      <c r="J10" s="29"/>
      <c r="K10" s="30">
        <f t="shared" si="1"/>
        <v>0</v>
      </c>
      <c r="L10" s="31">
        <f t="shared" si="2"/>
        <v>0</v>
      </c>
      <c r="M10" s="30">
        <f t="shared" si="3"/>
        <v>0</v>
      </c>
      <c r="N10" s="30">
        <f t="shared" si="4"/>
        <v>0</v>
      </c>
      <c r="O10" s="30">
        <f t="shared" si="5"/>
        <v>0</v>
      </c>
      <c r="P10" s="30">
        <f t="shared" si="6"/>
        <v>0</v>
      </c>
    </row>
    <row r="11" spans="1:20" ht="26.25" customHeight="1">
      <c r="A11" s="32">
        <v>4</v>
      </c>
      <c r="B11" s="25" t="s">
        <v>25</v>
      </c>
      <c r="C11" s="26" t="s">
        <v>26</v>
      </c>
      <c r="D11" s="27">
        <v>30</v>
      </c>
      <c r="E11" s="27">
        <v>69</v>
      </c>
      <c r="F11" s="27">
        <v>17</v>
      </c>
      <c r="G11" s="27">
        <v>25</v>
      </c>
      <c r="H11" s="27">
        <v>2</v>
      </c>
      <c r="I11" s="28">
        <f t="shared" si="0"/>
        <v>143</v>
      </c>
      <c r="J11" s="29"/>
      <c r="K11" s="30">
        <f t="shared" si="1"/>
        <v>0</v>
      </c>
      <c r="L11" s="31">
        <f t="shared" si="2"/>
        <v>0</v>
      </c>
      <c r="M11" s="30">
        <f t="shared" si="3"/>
        <v>0</v>
      </c>
      <c r="N11" s="30">
        <f t="shared" si="4"/>
        <v>0</v>
      </c>
      <c r="O11" s="30">
        <f t="shared" si="5"/>
        <v>0</v>
      </c>
      <c r="P11" s="30">
        <f t="shared" si="6"/>
        <v>0</v>
      </c>
    </row>
    <row r="12" spans="1:20" ht="24.95" customHeight="1">
      <c r="A12" s="32">
        <v>5</v>
      </c>
      <c r="B12" s="25" t="s">
        <v>27</v>
      </c>
      <c r="C12" s="26" t="s">
        <v>28</v>
      </c>
      <c r="D12" s="27">
        <v>2</v>
      </c>
      <c r="E12" s="27">
        <v>55</v>
      </c>
      <c r="F12" s="27">
        <v>6</v>
      </c>
      <c r="G12" s="27">
        <v>0</v>
      </c>
      <c r="H12" s="27">
        <v>0</v>
      </c>
      <c r="I12" s="28">
        <f t="shared" si="0"/>
        <v>63</v>
      </c>
      <c r="J12" s="29"/>
      <c r="K12" s="30">
        <f t="shared" si="1"/>
        <v>0</v>
      </c>
      <c r="L12" s="31">
        <f t="shared" si="2"/>
        <v>0</v>
      </c>
      <c r="M12" s="30">
        <f t="shared" si="3"/>
        <v>0</v>
      </c>
      <c r="N12" s="30">
        <f t="shared" si="4"/>
        <v>0</v>
      </c>
      <c r="O12" s="30">
        <f t="shared" si="5"/>
        <v>0</v>
      </c>
      <c r="P12" s="30">
        <f t="shared" si="6"/>
        <v>0</v>
      </c>
    </row>
    <row r="13" spans="1:20" ht="26.25" customHeight="1">
      <c r="A13" s="32">
        <v>6</v>
      </c>
      <c r="B13" s="25" t="s">
        <v>29</v>
      </c>
      <c r="C13" s="33" t="s">
        <v>30</v>
      </c>
      <c r="D13" s="27">
        <v>25</v>
      </c>
      <c r="E13" s="27">
        <v>42</v>
      </c>
      <c r="F13" s="27">
        <v>3</v>
      </c>
      <c r="G13" s="27">
        <v>12</v>
      </c>
      <c r="H13" s="27">
        <v>6</v>
      </c>
      <c r="I13" s="28">
        <f t="shared" si="0"/>
        <v>88</v>
      </c>
      <c r="J13" s="29"/>
      <c r="K13" s="30">
        <f t="shared" si="1"/>
        <v>0</v>
      </c>
      <c r="L13" s="31">
        <f t="shared" si="2"/>
        <v>0</v>
      </c>
      <c r="M13" s="30">
        <f t="shared" si="3"/>
        <v>0</v>
      </c>
      <c r="N13" s="30">
        <f t="shared" si="4"/>
        <v>0</v>
      </c>
      <c r="O13" s="30">
        <f t="shared" si="5"/>
        <v>0</v>
      </c>
      <c r="P13" s="30">
        <f t="shared" si="6"/>
        <v>0</v>
      </c>
    </row>
    <row r="14" spans="1:20" ht="22.7" customHeight="1">
      <c r="A14" s="24">
        <v>7</v>
      </c>
      <c r="B14" s="25" t="s">
        <v>31</v>
      </c>
      <c r="C14" s="26" t="s">
        <v>26</v>
      </c>
      <c r="D14" s="27">
        <v>100</v>
      </c>
      <c r="E14" s="27">
        <v>113</v>
      </c>
      <c r="F14" s="27">
        <v>44</v>
      </c>
      <c r="G14" s="27">
        <v>55</v>
      </c>
      <c r="H14" s="27">
        <v>10</v>
      </c>
      <c r="I14" s="28">
        <f t="shared" si="0"/>
        <v>322</v>
      </c>
      <c r="J14" s="29"/>
      <c r="K14" s="30">
        <f t="shared" si="1"/>
        <v>0</v>
      </c>
      <c r="L14" s="31">
        <f t="shared" si="2"/>
        <v>0</v>
      </c>
      <c r="M14" s="30">
        <f t="shared" si="3"/>
        <v>0</v>
      </c>
      <c r="N14" s="30">
        <f t="shared" si="4"/>
        <v>0</v>
      </c>
      <c r="O14" s="30">
        <f t="shared" si="5"/>
        <v>0</v>
      </c>
      <c r="P14" s="30">
        <f t="shared" si="6"/>
        <v>0</v>
      </c>
    </row>
    <row r="15" spans="1:20" ht="31.35" customHeight="1">
      <c r="A15" s="32">
        <v>8</v>
      </c>
      <c r="B15" s="25" t="s">
        <v>32</v>
      </c>
      <c r="C15" s="26" t="s">
        <v>33</v>
      </c>
      <c r="D15" s="27">
        <v>2</v>
      </c>
      <c r="E15" s="27">
        <v>0</v>
      </c>
      <c r="F15" s="27">
        <v>0</v>
      </c>
      <c r="G15" s="27">
        <v>10</v>
      </c>
      <c r="H15" s="27">
        <v>10</v>
      </c>
      <c r="I15" s="28">
        <f t="shared" si="0"/>
        <v>22</v>
      </c>
      <c r="J15" s="29"/>
      <c r="K15" s="30">
        <f t="shared" si="1"/>
        <v>0</v>
      </c>
      <c r="L15" s="31">
        <f t="shared" si="2"/>
        <v>0</v>
      </c>
      <c r="M15" s="30">
        <f t="shared" si="3"/>
        <v>0</v>
      </c>
      <c r="N15" s="30">
        <f t="shared" si="4"/>
        <v>0</v>
      </c>
      <c r="O15" s="30">
        <f t="shared" si="5"/>
        <v>0</v>
      </c>
      <c r="P15" s="30">
        <f t="shared" si="6"/>
        <v>0</v>
      </c>
    </row>
    <row r="16" spans="1:20" ht="28.35" customHeight="1">
      <c r="A16" s="24">
        <v>9</v>
      </c>
      <c r="B16" s="25" t="s">
        <v>210</v>
      </c>
      <c r="C16" s="26" t="s">
        <v>34</v>
      </c>
      <c r="D16" s="27">
        <v>0</v>
      </c>
      <c r="E16" s="27">
        <v>60</v>
      </c>
      <c r="F16" s="27">
        <v>24</v>
      </c>
      <c r="G16" s="27">
        <v>0</v>
      </c>
      <c r="H16" s="27">
        <v>0</v>
      </c>
      <c r="I16" s="28">
        <f t="shared" si="0"/>
        <v>84</v>
      </c>
      <c r="J16" s="29"/>
      <c r="K16" s="30">
        <f t="shared" si="1"/>
        <v>0</v>
      </c>
      <c r="L16" s="31">
        <f t="shared" si="2"/>
        <v>0</v>
      </c>
      <c r="M16" s="30">
        <f t="shared" si="3"/>
        <v>0</v>
      </c>
      <c r="N16" s="30">
        <f t="shared" si="4"/>
        <v>0</v>
      </c>
      <c r="O16" s="30">
        <f t="shared" si="5"/>
        <v>0</v>
      </c>
      <c r="P16" s="30">
        <f t="shared" si="6"/>
        <v>0</v>
      </c>
    </row>
    <row r="17" spans="1:16" ht="12.75" customHeight="1">
      <c r="A17" s="32">
        <v>10</v>
      </c>
      <c r="B17" s="34" t="s">
        <v>35</v>
      </c>
      <c r="C17" s="33" t="s">
        <v>36</v>
      </c>
      <c r="D17" s="27">
        <v>0</v>
      </c>
      <c r="E17" s="27">
        <v>0</v>
      </c>
      <c r="F17" s="27">
        <v>0</v>
      </c>
      <c r="G17" s="27">
        <v>10</v>
      </c>
      <c r="H17" s="27">
        <v>0</v>
      </c>
      <c r="I17" s="28">
        <f t="shared" si="0"/>
        <v>10</v>
      </c>
      <c r="J17" s="29"/>
      <c r="K17" s="30">
        <f t="shared" si="1"/>
        <v>0</v>
      </c>
      <c r="L17" s="31">
        <f t="shared" si="2"/>
        <v>0</v>
      </c>
      <c r="M17" s="30">
        <f t="shared" si="3"/>
        <v>0</v>
      </c>
      <c r="N17" s="30">
        <f t="shared" si="4"/>
        <v>0</v>
      </c>
      <c r="O17" s="30">
        <f t="shared" si="5"/>
        <v>0</v>
      </c>
      <c r="P17" s="30">
        <f t="shared" si="6"/>
        <v>0</v>
      </c>
    </row>
    <row r="18" spans="1:16" ht="22.7" customHeight="1">
      <c r="A18" s="24">
        <v>11</v>
      </c>
      <c r="B18" s="35" t="s">
        <v>37</v>
      </c>
      <c r="C18" s="33" t="s">
        <v>38</v>
      </c>
      <c r="D18" s="27">
        <v>0</v>
      </c>
      <c r="E18" s="27">
        <v>18</v>
      </c>
      <c r="F18" s="27">
        <v>0</v>
      </c>
      <c r="G18" s="27">
        <v>0</v>
      </c>
      <c r="H18" s="27">
        <v>0</v>
      </c>
      <c r="I18" s="28">
        <f t="shared" si="0"/>
        <v>18</v>
      </c>
      <c r="J18" s="29"/>
      <c r="K18" s="30">
        <f t="shared" si="1"/>
        <v>0</v>
      </c>
      <c r="L18" s="31">
        <f t="shared" si="2"/>
        <v>0</v>
      </c>
      <c r="M18" s="30">
        <f t="shared" si="3"/>
        <v>0</v>
      </c>
      <c r="N18" s="30">
        <f t="shared" si="4"/>
        <v>0</v>
      </c>
      <c r="O18" s="30">
        <f t="shared" si="5"/>
        <v>0</v>
      </c>
      <c r="P18" s="30">
        <f t="shared" si="6"/>
        <v>0</v>
      </c>
    </row>
    <row r="19" spans="1:16" ht="29.1" customHeight="1">
      <c r="A19" s="32">
        <v>12</v>
      </c>
      <c r="B19" s="34" t="s">
        <v>39</v>
      </c>
      <c r="C19" s="33" t="s">
        <v>40</v>
      </c>
      <c r="D19" s="27">
        <v>0</v>
      </c>
      <c r="E19" s="27">
        <v>52</v>
      </c>
      <c r="F19" s="27">
        <v>0</v>
      </c>
      <c r="G19" s="27">
        <v>0</v>
      </c>
      <c r="H19" s="27">
        <v>0</v>
      </c>
      <c r="I19" s="28">
        <f t="shared" si="0"/>
        <v>52</v>
      </c>
      <c r="J19" s="29"/>
      <c r="K19" s="30">
        <f t="shared" si="1"/>
        <v>0</v>
      </c>
      <c r="L19" s="31">
        <f t="shared" si="2"/>
        <v>0</v>
      </c>
      <c r="M19" s="30">
        <f t="shared" si="3"/>
        <v>0</v>
      </c>
      <c r="N19" s="30">
        <f t="shared" si="4"/>
        <v>0</v>
      </c>
      <c r="O19" s="30">
        <f t="shared" si="5"/>
        <v>0</v>
      </c>
      <c r="P19" s="30">
        <f t="shared" si="6"/>
        <v>0</v>
      </c>
    </row>
    <row r="20" spans="1:16" ht="20.65" customHeight="1">
      <c r="A20" s="24">
        <v>13</v>
      </c>
      <c r="B20" s="25" t="s">
        <v>41</v>
      </c>
      <c r="C20" s="26" t="s">
        <v>42</v>
      </c>
      <c r="D20" s="27">
        <v>50</v>
      </c>
      <c r="E20" s="27">
        <v>82</v>
      </c>
      <c r="F20" s="27">
        <v>9</v>
      </c>
      <c r="G20" s="27">
        <v>25</v>
      </c>
      <c r="H20" s="27">
        <v>20</v>
      </c>
      <c r="I20" s="28">
        <f t="shared" si="0"/>
        <v>186</v>
      </c>
      <c r="J20" s="29"/>
      <c r="K20" s="30">
        <f t="shared" si="1"/>
        <v>0</v>
      </c>
      <c r="L20" s="31">
        <f t="shared" si="2"/>
        <v>0</v>
      </c>
      <c r="M20" s="30">
        <f t="shared" si="3"/>
        <v>0</v>
      </c>
      <c r="N20" s="30">
        <f t="shared" si="4"/>
        <v>0</v>
      </c>
      <c r="O20" s="30">
        <f t="shared" si="5"/>
        <v>0</v>
      </c>
      <c r="P20" s="30">
        <f t="shared" si="6"/>
        <v>0</v>
      </c>
    </row>
    <row r="21" spans="1:16" ht="18.399999999999999" customHeight="1">
      <c r="A21" s="32">
        <v>14</v>
      </c>
      <c r="B21" s="25" t="s">
        <v>43</v>
      </c>
      <c r="C21" s="26" t="s">
        <v>28</v>
      </c>
      <c r="D21" s="27">
        <v>10</v>
      </c>
      <c r="E21" s="27">
        <v>55</v>
      </c>
      <c r="F21" s="27">
        <v>6</v>
      </c>
      <c r="G21" s="27">
        <v>0</v>
      </c>
      <c r="H21" s="27">
        <v>0</v>
      </c>
      <c r="I21" s="28">
        <f t="shared" si="0"/>
        <v>71</v>
      </c>
      <c r="J21" s="29"/>
      <c r="K21" s="30">
        <f t="shared" si="1"/>
        <v>0</v>
      </c>
      <c r="L21" s="31">
        <f t="shared" si="2"/>
        <v>0</v>
      </c>
      <c r="M21" s="30">
        <f t="shared" si="3"/>
        <v>0</v>
      </c>
      <c r="N21" s="30">
        <f t="shared" si="4"/>
        <v>0</v>
      </c>
      <c r="O21" s="30">
        <f t="shared" si="5"/>
        <v>0</v>
      </c>
      <c r="P21" s="30">
        <f t="shared" si="6"/>
        <v>0</v>
      </c>
    </row>
    <row r="22" spans="1:16" ht="24.95" customHeight="1">
      <c r="A22" s="24">
        <v>15</v>
      </c>
      <c r="B22" s="34" t="s">
        <v>44</v>
      </c>
      <c r="C22" s="33" t="s">
        <v>45</v>
      </c>
      <c r="D22" s="27">
        <v>6</v>
      </c>
      <c r="E22" s="27">
        <v>0</v>
      </c>
      <c r="F22" s="27">
        <v>0</v>
      </c>
      <c r="G22" s="27">
        <v>15</v>
      </c>
      <c r="H22" s="27">
        <v>0</v>
      </c>
      <c r="I22" s="28">
        <f t="shared" si="0"/>
        <v>21</v>
      </c>
      <c r="J22" s="29"/>
      <c r="K22" s="30">
        <f t="shared" si="1"/>
        <v>0</v>
      </c>
      <c r="L22" s="31">
        <f t="shared" si="2"/>
        <v>0</v>
      </c>
      <c r="M22" s="30">
        <f t="shared" si="3"/>
        <v>0</v>
      </c>
      <c r="N22" s="30">
        <f t="shared" si="4"/>
        <v>0</v>
      </c>
      <c r="O22" s="30">
        <f t="shared" si="5"/>
        <v>0</v>
      </c>
      <c r="P22" s="30">
        <f t="shared" si="6"/>
        <v>0</v>
      </c>
    </row>
    <row r="23" spans="1:16" ht="20.65" customHeight="1">
      <c r="A23" s="32">
        <v>16</v>
      </c>
      <c r="B23" s="25" t="s">
        <v>46</v>
      </c>
      <c r="C23" s="26" t="s">
        <v>36</v>
      </c>
      <c r="D23" s="27">
        <v>5</v>
      </c>
      <c r="E23" s="27">
        <v>45</v>
      </c>
      <c r="F23" s="27">
        <v>36</v>
      </c>
      <c r="G23" s="27">
        <v>0</v>
      </c>
      <c r="H23" s="27">
        <v>0</v>
      </c>
      <c r="I23" s="28">
        <f t="shared" si="0"/>
        <v>86</v>
      </c>
      <c r="J23" s="29"/>
      <c r="K23" s="30">
        <f t="shared" si="1"/>
        <v>0</v>
      </c>
      <c r="L23" s="31">
        <f t="shared" si="2"/>
        <v>0</v>
      </c>
      <c r="M23" s="30">
        <f t="shared" si="3"/>
        <v>0</v>
      </c>
      <c r="N23" s="30">
        <f t="shared" si="4"/>
        <v>0</v>
      </c>
      <c r="O23" s="30">
        <f t="shared" si="5"/>
        <v>0</v>
      </c>
      <c r="P23" s="30">
        <f t="shared" si="6"/>
        <v>0</v>
      </c>
    </row>
    <row r="24" spans="1:16" ht="21.95" customHeight="1">
      <c r="A24" s="24">
        <v>17</v>
      </c>
      <c r="B24" s="36" t="s">
        <v>47</v>
      </c>
      <c r="C24" s="26" t="s">
        <v>48</v>
      </c>
      <c r="D24" s="27">
        <v>0</v>
      </c>
      <c r="E24" s="27">
        <v>0</v>
      </c>
      <c r="F24" s="27">
        <v>0</v>
      </c>
      <c r="G24" s="27">
        <v>10</v>
      </c>
      <c r="H24" s="27">
        <v>0</v>
      </c>
      <c r="I24" s="28">
        <f t="shared" si="0"/>
        <v>10</v>
      </c>
      <c r="J24" s="29"/>
      <c r="K24" s="30">
        <f t="shared" si="1"/>
        <v>0</v>
      </c>
      <c r="L24" s="31">
        <f t="shared" si="2"/>
        <v>0</v>
      </c>
      <c r="M24" s="30">
        <f t="shared" si="3"/>
        <v>0</v>
      </c>
      <c r="N24" s="30">
        <f t="shared" si="4"/>
        <v>0</v>
      </c>
      <c r="O24" s="30">
        <f t="shared" si="5"/>
        <v>0</v>
      </c>
      <c r="P24" s="30">
        <f t="shared" si="6"/>
        <v>0</v>
      </c>
    </row>
    <row r="25" spans="1:16" ht="29.85" customHeight="1">
      <c r="A25" s="32">
        <v>18</v>
      </c>
      <c r="B25" s="25" t="s">
        <v>49</v>
      </c>
      <c r="C25" s="26" t="s">
        <v>50</v>
      </c>
      <c r="D25" s="27">
        <v>0</v>
      </c>
      <c r="E25" s="27">
        <v>0</v>
      </c>
      <c r="F25" s="27">
        <v>0</v>
      </c>
      <c r="G25" s="27">
        <v>12</v>
      </c>
      <c r="H25" s="27">
        <v>0</v>
      </c>
      <c r="I25" s="28">
        <f t="shared" si="0"/>
        <v>12</v>
      </c>
      <c r="J25" s="29"/>
      <c r="K25" s="30">
        <f t="shared" si="1"/>
        <v>0</v>
      </c>
      <c r="L25" s="31">
        <f t="shared" si="2"/>
        <v>0</v>
      </c>
      <c r="M25" s="30">
        <f t="shared" si="3"/>
        <v>0</v>
      </c>
      <c r="N25" s="30">
        <f t="shared" si="4"/>
        <v>0</v>
      </c>
      <c r="O25" s="30">
        <f t="shared" si="5"/>
        <v>0</v>
      </c>
      <c r="P25" s="30">
        <f t="shared" si="6"/>
        <v>0</v>
      </c>
    </row>
    <row r="26" spans="1:16" ht="21.95" customHeight="1">
      <c r="A26" s="24">
        <v>19</v>
      </c>
      <c r="B26" s="25" t="s">
        <v>51</v>
      </c>
      <c r="C26" s="26" t="s">
        <v>52</v>
      </c>
      <c r="D26" s="27">
        <v>0</v>
      </c>
      <c r="E26" s="27">
        <v>0</v>
      </c>
      <c r="F26" s="27">
        <v>0</v>
      </c>
      <c r="G26" s="27">
        <v>10</v>
      </c>
      <c r="H26" s="27">
        <v>0</v>
      </c>
      <c r="I26" s="28">
        <f t="shared" si="0"/>
        <v>10</v>
      </c>
      <c r="J26" s="29"/>
      <c r="K26" s="30">
        <f t="shared" si="1"/>
        <v>0</v>
      </c>
      <c r="L26" s="31">
        <f t="shared" si="2"/>
        <v>0</v>
      </c>
      <c r="M26" s="30">
        <f t="shared" si="3"/>
        <v>0</v>
      </c>
      <c r="N26" s="30">
        <f t="shared" si="4"/>
        <v>0</v>
      </c>
      <c r="O26" s="30">
        <f t="shared" si="5"/>
        <v>0</v>
      </c>
      <c r="P26" s="30">
        <f t="shared" si="6"/>
        <v>0</v>
      </c>
    </row>
    <row r="27" spans="1:16" ht="24.2" customHeight="1">
      <c r="A27" s="32">
        <v>20</v>
      </c>
      <c r="B27" s="25" t="s">
        <v>53</v>
      </c>
      <c r="C27" s="26" t="s">
        <v>54</v>
      </c>
      <c r="D27" s="27">
        <v>0</v>
      </c>
      <c r="E27" s="27">
        <v>0</v>
      </c>
      <c r="F27" s="27">
        <v>0</v>
      </c>
      <c r="G27" s="27">
        <v>5</v>
      </c>
      <c r="H27" s="27">
        <v>0</v>
      </c>
      <c r="I27" s="28">
        <f t="shared" si="0"/>
        <v>5</v>
      </c>
      <c r="J27" s="29"/>
      <c r="K27" s="30">
        <f t="shared" si="1"/>
        <v>0</v>
      </c>
      <c r="L27" s="31">
        <f t="shared" si="2"/>
        <v>0</v>
      </c>
      <c r="M27" s="30">
        <f t="shared" si="3"/>
        <v>0</v>
      </c>
      <c r="N27" s="30">
        <f t="shared" si="4"/>
        <v>0</v>
      </c>
      <c r="O27" s="30">
        <f t="shared" si="5"/>
        <v>0</v>
      </c>
      <c r="P27" s="30">
        <f t="shared" si="6"/>
        <v>0</v>
      </c>
    </row>
    <row r="28" spans="1:16" ht="33.4" customHeight="1">
      <c r="A28" s="24">
        <v>21</v>
      </c>
      <c r="B28" s="25" t="s">
        <v>55</v>
      </c>
      <c r="C28" s="26" t="s">
        <v>56</v>
      </c>
      <c r="D28" s="27">
        <v>0</v>
      </c>
      <c r="E28" s="27">
        <v>0</v>
      </c>
      <c r="F28" s="27">
        <v>0</v>
      </c>
      <c r="G28" s="27">
        <v>5</v>
      </c>
      <c r="H28" s="27">
        <v>0</v>
      </c>
      <c r="I28" s="28">
        <f t="shared" si="0"/>
        <v>5</v>
      </c>
      <c r="J28" s="29"/>
      <c r="K28" s="30">
        <f t="shared" si="1"/>
        <v>0</v>
      </c>
      <c r="L28" s="31">
        <f t="shared" si="2"/>
        <v>0</v>
      </c>
      <c r="M28" s="30">
        <f t="shared" si="3"/>
        <v>0</v>
      </c>
      <c r="N28" s="30">
        <f t="shared" si="4"/>
        <v>0</v>
      </c>
      <c r="O28" s="30">
        <f t="shared" si="5"/>
        <v>0</v>
      </c>
      <c r="P28" s="30">
        <f t="shared" si="6"/>
        <v>0</v>
      </c>
    </row>
    <row r="29" spans="1:16" ht="21.95" customHeight="1">
      <c r="A29" s="32">
        <v>22</v>
      </c>
      <c r="B29" s="25" t="s">
        <v>57</v>
      </c>
      <c r="C29" s="26" t="s">
        <v>58</v>
      </c>
      <c r="D29" s="27">
        <v>30</v>
      </c>
      <c r="E29" s="27">
        <v>95</v>
      </c>
      <c r="F29" s="27">
        <v>29</v>
      </c>
      <c r="G29" s="27">
        <v>0</v>
      </c>
      <c r="H29" s="27">
        <v>10</v>
      </c>
      <c r="I29" s="28">
        <f t="shared" si="0"/>
        <v>164</v>
      </c>
      <c r="J29" s="29"/>
      <c r="K29" s="30">
        <f t="shared" si="1"/>
        <v>0</v>
      </c>
      <c r="L29" s="31">
        <f t="shared" si="2"/>
        <v>0</v>
      </c>
      <c r="M29" s="30">
        <f t="shared" si="3"/>
        <v>0</v>
      </c>
      <c r="N29" s="30">
        <f t="shared" si="4"/>
        <v>0</v>
      </c>
      <c r="O29" s="30">
        <f t="shared" si="5"/>
        <v>0</v>
      </c>
      <c r="P29" s="30">
        <f t="shared" si="6"/>
        <v>0</v>
      </c>
    </row>
    <row r="30" spans="1:16" ht="27" customHeight="1">
      <c r="A30" s="24">
        <v>23</v>
      </c>
      <c r="B30" s="25" t="s">
        <v>59</v>
      </c>
      <c r="C30" s="26" t="s">
        <v>60</v>
      </c>
      <c r="D30" s="27">
        <v>70</v>
      </c>
      <c r="E30" s="27">
        <v>78</v>
      </c>
      <c r="F30" s="27">
        <v>14</v>
      </c>
      <c r="G30" s="27">
        <v>40</v>
      </c>
      <c r="H30" s="27">
        <v>15</v>
      </c>
      <c r="I30" s="28">
        <f t="shared" si="0"/>
        <v>217</v>
      </c>
      <c r="J30" s="29"/>
      <c r="K30" s="30">
        <f t="shared" si="1"/>
        <v>0</v>
      </c>
      <c r="L30" s="31">
        <f t="shared" si="2"/>
        <v>0</v>
      </c>
      <c r="M30" s="30">
        <f t="shared" si="3"/>
        <v>0</v>
      </c>
      <c r="N30" s="30">
        <f t="shared" si="4"/>
        <v>0</v>
      </c>
      <c r="O30" s="30">
        <f t="shared" si="5"/>
        <v>0</v>
      </c>
      <c r="P30" s="30">
        <f t="shared" si="6"/>
        <v>0</v>
      </c>
    </row>
    <row r="31" spans="1:16" ht="29.1" customHeight="1">
      <c r="A31" s="32">
        <v>24</v>
      </c>
      <c r="B31" s="25" t="s">
        <v>61</v>
      </c>
      <c r="C31" s="26" t="s">
        <v>36</v>
      </c>
      <c r="D31" s="27">
        <v>16</v>
      </c>
      <c r="E31" s="27">
        <v>0</v>
      </c>
      <c r="F31" s="27">
        <v>0</v>
      </c>
      <c r="G31" s="27">
        <v>0</v>
      </c>
      <c r="H31" s="27">
        <v>0</v>
      </c>
      <c r="I31" s="28">
        <f t="shared" si="0"/>
        <v>16</v>
      </c>
      <c r="J31" s="29"/>
      <c r="K31" s="30">
        <f t="shared" si="1"/>
        <v>0</v>
      </c>
      <c r="L31" s="31">
        <f t="shared" si="2"/>
        <v>0</v>
      </c>
      <c r="M31" s="30">
        <f t="shared" si="3"/>
        <v>0</v>
      </c>
      <c r="N31" s="30">
        <f t="shared" si="4"/>
        <v>0</v>
      </c>
      <c r="O31" s="30">
        <f t="shared" si="5"/>
        <v>0</v>
      </c>
      <c r="P31" s="30">
        <f t="shared" si="6"/>
        <v>0</v>
      </c>
    </row>
    <row r="32" spans="1:16" ht="32.65" customHeight="1">
      <c r="A32" s="24">
        <v>25</v>
      </c>
      <c r="B32" s="25" t="s">
        <v>62</v>
      </c>
      <c r="C32" s="26" t="s">
        <v>26</v>
      </c>
      <c r="D32" s="27">
        <v>16</v>
      </c>
      <c r="E32" s="27">
        <v>94</v>
      </c>
      <c r="F32" s="27">
        <v>26</v>
      </c>
      <c r="G32" s="27">
        <v>35</v>
      </c>
      <c r="H32" s="27">
        <v>15</v>
      </c>
      <c r="I32" s="28">
        <f t="shared" si="0"/>
        <v>186</v>
      </c>
      <c r="J32" s="29"/>
      <c r="K32" s="30">
        <f t="shared" si="1"/>
        <v>0</v>
      </c>
      <c r="L32" s="31">
        <f t="shared" si="2"/>
        <v>0</v>
      </c>
      <c r="M32" s="30">
        <f t="shared" si="3"/>
        <v>0</v>
      </c>
      <c r="N32" s="30">
        <f t="shared" si="4"/>
        <v>0</v>
      </c>
      <c r="O32" s="30">
        <f t="shared" si="5"/>
        <v>0</v>
      </c>
      <c r="P32" s="30">
        <f t="shared" si="6"/>
        <v>0</v>
      </c>
    </row>
    <row r="33" spans="1:16" ht="26.25" customHeight="1">
      <c r="A33" s="32">
        <v>26</v>
      </c>
      <c r="B33" s="25" t="s">
        <v>63</v>
      </c>
      <c r="C33" s="26" t="s">
        <v>58</v>
      </c>
      <c r="D33" s="27">
        <v>0</v>
      </c>
      <c r="E33" s="27">
        <v>71</v>
      </c>
      <c r="F33" s="27">
        <v>12</v>
      </c>
      <c r="G33" s="27">
        <v>0</v>
      </c>
      <c r="H33" s="27">
        <v>0</v>
      </c>
      <c r="I33" s="28">
        <f t="shared" si="0"/>
        <v>83</v>
      </c>
      <c r="J33" s="29"/>
      <c r="K33" s="30">
        <f t="shared" si="1"/>
        <v>0</v>
      </c>
      <c r="L33" s="31">
        <f t="shared" si="2"/>
        <v>0</v>
      </c>
      <c r="M33" s="30">
        <f t="shared" si="3"/>
        <v>0</v>
      </c>
      <c r="N33" s="30">
        <f t="shared" si="4"/>
        <v>0</v>
      </c>
      <c r="O33" s="30">
        <f t="shared" si="5"/>
        <v>0</v>
      </c>
      <c r="P33" s="30">
        <f t="shared" si="6"/>
        <v>0</v>
      </c>
    </row>
    <row r="34" spans="1:16" ht="27" customHeight="1">
      <c r="A34" s="102" t="s">
        <v>64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37">
        <f t="shared" ref="K34:P34" si="7">SUM(K8:K33)</f>
        <v>0</v>
      </c>
      <c r="L34" s="37">
        <f t="shared" si="7"/>
        <v>0</v>
      </c>
      <c r="M34" s="37">
        <f t="shared" si="7"/>
        <v>0</v>
      </c>
      <c r="N34" s="37">
        <f t="shared" si="7"/>
        <v>0</v>
      </c>
      <c r="O34" s="37">
        <f t="shared" si="7"/>
        <v>0</v>
      </c>
      <c r="P34" s="37">
        <f t="shared" si="7"/>
        <v>0</v>
      </c>
    </row>
    <row r="35" spans="1:16" ht="24.2" customHeight="1">
      <c r="A35" s="102" t="s">
        <v>65</v>
      </c>
      <c r="B35" s="102" t="s">
        <v>65</v>
      </c>
      <c r="C35" s="102"/>
      <c r="D35" s="102"/>
      <c r="E35" s="102"/>
      <c r="F35" s="102"/>
      <c r="G35" s="102"/>
      <c r="H35" s="102"/>
      <c r="I35" s="102"/>
      <c r="J35" s="102"/>
      <c r="K35" s="37">
        <f t="shared" ref="K35:P35" si="8">K34*0.24</f>
        <v>0</v>
      </c>
      <c r="L35" s="37">
        <f t="shared" si="8"/>
        <v>0</v>
      </c>
      <c r="M35" s="37">
        <f t="shared" si="8"/>
        <v>0</v>
      </c>
      <c r="N35" s="37">
        <f t="shared" si="8"/>
        <v>0</v>
      </c>
      <c r="O35" s="37">
        <f t="shared" si="8"/>
        <v>0</v>
      </c>
      <c r="P35" s="37">
        <f t="shared" si="8"/>
        <v>0</v>
      </c>
    </row>
    <row r="36" spans="1:16" ht="26.25" customHeight="1">
      <c r="A36" s="102" t="s">
        <v>66</v>
      </c>
      <c r="B36" s="102" t="s">
        <v>67</v>
      </c>
      <c r="C36" s="102"/>
      <c r="D36" s="102"/>
      <c r="E36" s="102"/>
      <c r="F36" s="102"/>
      <c r="G36" s="102"/>
      <c r="H36" s="102"/>
      <c r="I36" s="102"/>
      <c r="J36" s="102"/>
      <c r="K36" s="37">
        <f t="shared" ref="K36:P36" si="9">K34+K35</f>
        <v>0</v>
      </c>
      <c r="L36" s="37">
        <f t="shared" si="9"/>
        <v>0</v>
      </c>
      <c r="M36" s="37">
        <f t="shared" si="9"/>
        <v>0</v>
      </c>
      <c r="N36" s="37">
        <f t="shared" si="9"/>
        <v>0</v>
      </c>
      <c r="O36" s="37">
        <f t="shared" si="9"/>
        <v>0</v>
      </c>
      <c r="P36" s="37">
        <f t="shared" si="9"/>
        <v>0</v>
      </c>
    </row>
    <row r="37" spans="1:16" ht="19.149999999999999" customHeight="1">
      <c r="A37" s="38"/>
      <c r="B37" s="39"/>
      <c r="C37" s="40"/>
      <c r="D37" s="41"/>
      <c r="E37" s="41"/>
      <c r="F37" s="41"/>
      <c r="G37" s="41"/>
      <c r="H37" s="41"/>
      <c r="I37" s="42"/>
      <c r="J37" s="43"/>
      <c r="K37" s="44"/>
      <c r="L37" s="44"/>
      <c r="M37" s="44"/>
      <c r="N37" s="44"/>
      <c r="O37" s="44"/>
      <c r="P37" s="44"/>
    </row>
    <row r="38" spans="1:16" s="20" customFormat="1" ht="58.9" customHeight="1">
      <c r="A38" s="7" t="s">
        <v>2</v>
      </c>
      <c r="B38" s="8"/>
      <c r="C38" s="7" t="s">
        <v>3</v>
      </c>
      <c r="D38" s="9" t="s">
        <v>4</v>
      </c>
      <c r="E38" s="10" t="s">
        <v>5</v>
      </c>
      <c r="F38" s="10" t="s">
        <v>6</v>
      </c>
      <c r="G38" s="11" t="s">
        <v>7</v>
      </c>
      <c r="H38" s="12" t="s">
        <v>8</v>
      </c>
      <c r="I38" s="13" t="s">
        <v>9</v>
      </c>
      <c r="J38" s="14" t="s">
        <v>10</v>
      </c>
      <c r="K38" s="15" t="s">
        <v>11</v>
      </c>
      <c r="L38" s="16" t="s">
        <v>12</v>
      </c>
      <c r="M38" s="16" t="s">
        <v>13</v>
      </c>
      <c r="N38" s="17" t="s">
        <v>14</v>
      </c>
      <c r="O38" s="18" t="s">
        <v>15</v>
      </c>
      <c r="P38" s="19" t="s">
        <v>16</v>
      </c>
    </row>
    <row r="39" spans="1:16" ht="30.6" customHeight="1">
      <c r="A39" s="105" t="s">
        <v>68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</row>
    <row r="40" spans="1:16" ht="29.85" customHeight="1">
      <c r="A40" s="45">
        <v>27</v>
      </c>
      <c r="B40" s="25" t="s">
        <v>69</v>
      </c>
      <c r="C40" s="26" t="s">
        <v>70</v>
      </c>
      <c r="D40" s="27">
        <v>0</v>
      </c>
      <c r="E40" s="27">
        <v>62</v>
      </c>
      <c r="F40" s="27">
        <v>10</v>
      </c>
      <c r="G40" s="27">
        <v>300</v>
      </c>
      <c r="H40" s="27">
        <v>20</v>
      </c>
      <c r="I40" s="46">
        <f t="shared" ref="I40:I52" si="10">SUM(D40:H40)</f>
        <v>392</v>
      </c>
      <c r="J40" s="47"/>
      <c r="K40" s="31">
        <f t="shared" ref="K40:K52" si="11">D40*J40</f>
        <v>0</v>
      </c>
      <c r="L40" s="31">
        <f t="shared" ref="L40:L52" si="12">E40*J40</f>
        <v>0</v>
      </c>
      <c r="M40" s="31">
        <f t="shared" ref="M40:M52" si="13">F40*J40</f>
        <v>0</v>
      </c>
      <c r="N40" s="31">
        <f t="shared" ref="N40:N52" si="14">G40*J40</f>
        <v>0</v>
      </c>
      <c r="O40" s="31">
        <f t="shared" ref="O40:O52" si="15">H40*J40</f>
        <v>0</v>
      </c>
      <c r="P40" s="31">
        <f t="shared" ref="P40:P52" si="16">I40*J40</f>
        <v>0</v>
      </c>
    </row>
    <row r="41" spans="1:16" ht="29.85" customHeight="1">
      <c r="A41" s="45">
        <v>28</v>
      </c>
      <c r="B41" s="25" t="s">
        <v>71</v>
      </c>
      <c r="C41" s="26" t="s">
        <v>72</v>
      </c>
      <c r="D41" s="27">
        <v>0</v>
      </c>
      <c r="E41" s="27">
        <v>111</v>
      </c>
      <c r="F41" s="27">
        <v>38</v>
      </c>
      <c r="G41" s="27">
        <v>0</v>
      </c>
      <c r="H41" s="27">
        <v>0</v>
      </c>
      <c r="I41" s="46">
        <f t="shared" si="10"/>
        <v>149</v>
      </c>
      <c r="J41" s="47"/>
      <c r="K41" s="31">
        <f t="shared" si="11"/>
        <v>0</v>
      </c>
      <c r="L41" s="31">
        <f t="shared" si="12"/>
        <v>0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</row>
    <row r="42" spans="1:16" ht="29.85" customHeight="1">
      <c r="A42" s="45">
        <v>29</v>
      </c>
      <c r="B42" s="25" t="s">
        <v>73</v>
      </c>
      <c r="C42" s="26" t="s">
        <v>40</v>
      </c>
      <c r="D42" s="27">
        <v>0</v>
      </c>
      <c r="E42" s="27">
        <v>54</v>
      </c>
      <c r="F42" s="27">
        <v>0</v>
      </c>
      <c r="G42" s="27">
        <v>0</v>
      </c>
      <c r="H42" s="27">
        <v>0</v>
      </c>
      <c r="I42" s="46">
        <f t="shared" si="10"/>
        <v>54</v>
      </c>
      <c r="J42" s="47"/>
      <c r="K42" s="31">
        <f t="shared" si="11"/>
        <v>0</v>
      </c>
      <c r="L42" s="31">
        <f t="shared" si="12"/>
        <v>0</v>
      </c>
      <c r="M42" s="31">
        <f t="shared" si="13"/>
        <v>0</v>
      </c>
      <c r="N42" s="31">
        <f t="shared" si="14"/>
        <v>0</v>
      </c>
      <c r="O42" s="31">
        <f t="shared" si="15"/>
        <v>0</v>
      </c>
      <c r="P42" s="31">
        <f t="shared" si="16"/>
        <v>0</v>
      </c>
    </row>
    <row r="43" spans="1:16" ht="29.85" customHeight="1">
      <c r="A43" s="45">
        <v>30</v>
      </c>
      <c r="B43" s="25" t="s">
        <v>74</v>
      </c>
      <c r="C43" s="26" t="s">
        <v>75</v>
      </c>
      <c r="D43" s="27">
        <v>140</v>
      </c>
      <c r="E43" s="27">
        <v>0</v>
      </c>
      <c r="F43" s="27">
        <v>0</v>
      </c>
      <c r="G43" s="27">
        <v>250</v>
      </c>
      <c r="H43" s="27">
        <v>30</v>
      </c>
      <c r="I43" s="46">
        <f t="shared" si="10"/>
        <v>420</v>
      </c>
      <c r="J43" s="47"/>
      <c r="K43" s="31">
        <f t="shared" si="11"/>
        <v>0</v>
      </c>
      <c r="L43" s="31">
        <f t="shared" si="1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</row>
    <row r="44" spans="1:16" ht="26.25" customHeight="1">
      <c r="A44" s="45">
        <v>31</v>
      </c>
      <c r="B44" s="25" t="s">
        <v>76</v>
      </c>
      <c r="C44" s="26" t="s">
        <v>40</v>
      </c>
      <c r="D44" s="27">
        <v>0</v>
      </c>
      <c r="E44" s="27">
        <v>16</v>
      </c>
      <c r="F44" s="27">
        <v>0</v>
      </c>
      <c r="G44" s="27">
        <v>0</v>
      </c>
      <c r="H44" s="27">
        <v>0</v>
      </c>
      <c r="I44" s="46">
        <f t="shared" si="10"/>
        <v>16</v>
      </c>
      <c r="J44" s="47"/>
      <c r="K44" s="31">
        <f t="shared" si="11"/>
        <v>0</v>
      </c>
      <c r="L44" s="31">
        <f t="shared" si="1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</row>
    <row r="45" spans="1:16" ht="27.95" customHeight="1">
      <c r="A45" s="45">
        <v>32</v>
      </c>
      <c r="B45" s="25" t="s">
        <v>77</v>
      </c>
      <c r="C45" s="26" t="s">
        <v>78</v>
      </c>
      <c r="D45" s="27">
        <v>250</v>
      </c>
      <c r="E45" s="27">
        <v>262</v>
      </c>
      <c r="F45" s="27">
        <v>38</v>
      </c>
      <c r="G45" s="27">
        <v>200</v>
      </c>
      <c r="H45" s="27">
        <v>30</v>
      </c>
      <c r="I45" s="46">
        <f t="shared" si="10"/>
        <v>780</v>
      </c>
      <c r="J45" s="47"/>
      <c r="K45" s="31">
        <f t="shared" si="11"/>
        <v>0</v>
      </c>
      <c r="L45" s="31">
        <f t="shared" si="12"/>
        <v>0</v>
      </c>
      <c r="M45" s="31">
        <f t="shared" si="13"/>
        <v>0</v>
      </c>
      <c r="N45" s="31">
        <f t="shared" si="14"/>
        <v>0</v>
      </c>
      <c r="O45" s="31">
        <f t="shared" si="15"/>
        <v>0</v>
      </c>
      <c r="P45" s="31">
        <f t="shared" si="16"/>
        <v>0</v>
      </c>
    </row>
    <row r="46" spans="1:16" ht="29.1" customHeight="1">
      <c r="A46" s="45">
        <v>33</v>
      </c>
      <c r="B46" s="25" t="s">
        <v>211</v>
      </c>
      <c r="C46" s="26" t="s">
        <v>40</v>
      </c>
      <c r="D46" s="27">
        <v>0</v>
      </c>
      <c r="E46" s="27">
        <v>18</v>
      </c>
      <c r="F46" s="27">
        <v>0</v>
      </c>
      <c r="G46" s="27">
        <v>0</v>
      </c>
      <c r="H46" s="27">
        <v>0</v>
      </c>
      <c r="I46" s="46">
        <f t="shared" si="10"/>
        <v>18</v>
      </c>
      <c r="J46" s="47"/>
      <c r="K46" s="31">
        <f t="shared" si="11"/>
        <v>0</v>
      </c>
      <c r="L46" s="31">
        <f t="shared" si="12"/>
        <v>0</v>
      </c>
      <c r="M46" s="31">
        <f t="shared" si="13"/>
        <v>0</v>
      </c>
      <c r="N46" s="31">
        <f t="shared" si="14"/>
        <v>0</v>
      </c>
      <c r="O46" s="31">
        <f t="shared" si="15"/>
        <v>0</v>
      </c>
      <c r="P46" s="31">
        <f t="shared" si="16"/>
        <v>0</v>
      </c>
    </row>
    <row r="47" spans="1:16" ht="31.35" customHeight="1">
      <c r="A47" s="45">
        <v>34</v>
      </c>
      <c r="B47" s="25" t="s">
        <v>79</v>
      </c>
      <c r="C47" s="26" t="s">
        <v>80</v>
      </c>
      <c r="D47" s="27">
        <v>0</v>
      </c>
      <c r="E47" s="27">
        <v>15</v>
      </c>
      <c r="F47" s="27">
        <v>10</v>
      </c>
      <c r="G47" s="27">
        <v>0</v>
      </c>
      <c r="H47" s="27">
        <v>20</v>
      </c>
      <c r="I47" s="46">
        <f t="shared" si="10"/>
        <v>45</v>
      </c>
      <c r="J47" s="47"/>
      <c r="K47" s="31">
        <f t="shared" si="11"/>
        <v>0</v>
      </c>
      <c r="L47" s="31">
        <f t="shared" si="1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</row>
    <row r="48" spans="1:16" ht="24.2" customHeight="1">
      <c r="A48" s="45">
        <v>35</v>
      </c>
      <c r="B48" s="25" t="s">
        <v>81</v>
      </c>
      <c r="C48" s="26" t="s">
        <v>36</v>
      </c>
      <c r="D48" s="27">
        <v>0</v>
      </c>
      <c r="E48" s="27">
        <v>0</v>
      </c>
      <c r="F48" s="27">
        <v>0</v>
      </c>
      <c r="G48" s="27">
        <v>20</v>
      </c>
      <c r="H48" s="27">
        <v>0</v>
      </c>
      <c r="I48" s="46">
        <f t="shared" si="10"/>
        <v>20</v>
      </c>
      <c r="J48" s="47"/>
      <c r="K48" s="31">
        <f t="shared" si="11"/>
        <v>0</v>
      </c>
      <c r="L48" s="31">
        <f t="shared" si="12"/>
        <v>0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0</v>
      </c>
    </row>
    <row r="49" spans="1:16" ht="19.149999999999999" customHeight="1">
      <c r="A49" s="45">
        <v>36</v>
      </c>
      <c r="B49" s="34" t="s">
        <v>82</v>
      </c>
      <c r="C49" s="48" t="s">
        <v>40</v>
      </c>
      <c r="D49" s="27">
        <v>40</v>
      </c>
      <c r="E49" s="27">
        <v>126</v>
      </c>
      <c r="F49" s="27">
        <v>20</v>
      </c>
      <c r="G49" s="27">
        <v>0</v>
      </c>
      <c r="H49" s="27">
        <v>0</v>
      </c>
      <c r="I49" s="46">
        <f t="shared" si="10"/>
        <v>186</v>
      </c>
      <c r="J49" s="47"/>
      <c r="K49" s="31">
        <f t="shared" si="11"/>
        <v>0</v>
      </c>
      <c r="L49" s="31">
        <f t="shared" si="12"/>
        <v>0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</row>
    <row r="50" spans="1:16" ht="29.85" customHeight="1">
      <c r="A50" s="45">
        <v>37</v>
      </c>
      <c r="B50" s="34" t="s">
        <v>83</v>
      </c>
      <c r="C50" s="48" t="s">
        <v>36</v>
      </c>
      <c r="D50" s="27">
        <v>0</v>
      </c>
      <c r="E50" s="27">
        <v>0</v>
      </c>
      <c r="F50" s="27">
        <v>0</v>
      </c>
      <c r="G50" s="27">
        <v>200</v>
      </c>
      <c r="H50" s="27">
        <v>0</v>
      </c>
      <c r="I50" s="46">
        <f t="shared" si="10"/>
        <v>200</v>
      </c>
      <c r="J50" s="47"/>
      <c r="K50" s="31">
        <f t="shared" si="11"/>
        <v>0</v>
      </c>
      <c r="L50" s="31">
        <f t="shared" si="12"/>
        <v>0</v>
      </c>
      <c r="M50" s="31">
        <f t="shared" si="13"/>
        <v>0</v>
      </c>
      <c r="N50" s="31">
        <f t="shared" si="14"/>
        <v>0</v>
      </c>
      <c r="O50" s="31">
        <f t="shared" si="15"/>
        <v>0</v>
      </c>
      <c r="P50" s="31">
        <f t="shared" si="16"/>
        <v>0</v>
      </c>
    </row>
    <row r="51" spans="1:16" ht="29.1" customHeight="1">
      <c r="A51" s="45">
        <v>38</v>
      </c>
      <c r="B51" s="25" t="s">
        <v>84</v>
      </c>
      <c r="C51" s="26" t="s">
        <v>36</v>
      </c>
      <c r="D51" s="27">
        <v>640</v>
      </c>
      <c r="E51" s="27">
        <v>438</v>
      </c>
      <c r="F51" s="27">
        <v>640</v>
      </c>
      <c r="G51" s="27">
        <v>100</v>
      </c>
      <c r="H51" s="27">
        <v>600</v>
      </c>
      <c r="I51" s="46">
        <f t="shared" si="10"/>
        <v>2418</v>
      </c>
      <c r="J51" s="47"/>
      <c r="K51" s="31">
        <f t="shared" si="11"/>
        <v>0</v>
      </c>
      <c r="L51" s="31">
        <f t="shared" si="12"/>
        <v>0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0</v>
      </c>
    </row>
    <row r="52" spans="1:16" ht="29.1" customHeight="1">
      <c r="A52" s="45">
        <v>39</v>
      </c>
      <c r="B52" s="35" t="s">
        <v>85</v>
      </c>
      <c r="C52" s="26" t="s">
        <v>36</v>
      </c>
      <c r="D52" s="27">
        <v>0</v>
      </c>
      <c r="E52" s="27">
        <v>7</v>
      </c>
      <c r="F52" s="27">
        <v>0</v>
      </c>
      <c r="G52" s="27">
        <v>0</v>
      </c>
      <c r="H52" s="27">
        <v>0</v>
      </c>
      <c r="I52" s="46">
        <f t="shared" si="10"/>
        <v>7</v>
      </c>
      <c r="J52" s="47"/>
      <c r="K52" s="31">
        <f t="shared" si="11"/>
        <v>0</v>
      </c>
      <c r="L52" s="31">
        <f t="shared" si="12"/>
        <v>0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0</v>
      </c>
    </row>
    <row r="53" spans="1:16" ht="29.1" customHeight="1">
      <c r="A53" s="104" t="s">
        <v>86</v>
      </c>
      <c r="B53" s="104"/>
      <c r="C53" s="104"/>
      <c r="D53" s="104"/>
      <c r="E53" s="104"/>
      <c r="F53" s="104"/>
      <c r="G53" s="104"/>
      <c r="H53" s="104"/>
      <c r="I53" s="104"/>
      <c r="J53" s="104"/>
      <c r="K53" s="49">
        <f t="shared" ref="K53:P53" si="17">SUM(K40:K52)</f>
        <v>0</v>
      </c>
      <c r="L53" s="49">
        <f t="shared" si="17"/>
        <v>0</v>
      </c>
      <c r="M53" s="49">
        <f t="shared" si="17"/>
        <v>0</v>
      </c>
      <c r="N53" s="49">
        <f t="shared" si="17"/>
        <v>0</v>
      </c>
      <c r="O53" s="49">
        <f t="shared" si="17"/>
        <v>0</v>
      </c>
      <c r="P53" s="49">
        <f t="shared" si="17"/>
        <v>0</v>
      </c>
    </row>
    <row r="54" spans="1:16" ht="21.95" customHeight="1">
      <c r="A54" s="102" t="s">
        <v>65</v>
      </c>
      <c r="B54" s="102" t="s">
        <v>65</v>
      </c>
      <c r="C54" s="102"/>
      <c r="D54" s="102"/>
      <c r="E54" s="102"/>
      <c r="F54" s="102"/>
      <c r="G54" s="102"/>
      <c r="H54" s="102"/>
      <c r="I54" s="102"/>
      <c r="J54" s="102"/>
      <c r="K54" s="49">
        <f t="shared" ref="K54:P54" si="18">K53*0.24</f>
        <v>0</v>
      </c>
      <c r="L54" s="49">
        <f t="shared" si="18"/>
        <v>0</v>
      </c>
      <c r="M54" s="49">
        <f t="shared" si="18"/>
        <v>0</v>
      </c>
      <c r="N54" s="49">
        <f t="shared" si="18"/>
        <v>0</v>
      </c>
      <c r="O54" s="49">
        <f t="shared" si="18"/>
        <v>0</v>
      </c>
      <c r="P54" s="49">
        <f t="shared" si="18"/>
        <v>0</v>
      </c>
    </row>
    <row r="55" spans="1:16" ht="20.65" customHeight="1">
      <c r="A55" s="102" t="s">
        <v>66</v>
      </c>
      <c r="B55" s="102" t="s">
        <v>67</v>
      </c>
      <c r="C55" s="102"/>
      <c r="D55" s="102"/>
      <c r="E55" s="102"/>
      <c r="F55" s="102"/>
      <c r="G55" s="102"/>
      <c r="H55" s="102"/>
      <c r="I55" s="102"/>
      <c r="J55" s="102"/>
      <c r="K55" s="49">
        <f t="shared" ref="K55:P55" si="19">K53+K54</f>
        <v>0</v>
      </c>
      <c r="L55" s="49">
        <f t="shared" si="19"/>
        <v>0</v>
      </c>
      <c r="M55" s="49">
        <f t="shared" si="19"/>
        <v>0</v>
      </c>
      <c r="N55" s="49">
        <f t="shared" si="19"/>
        <v>0</v>
      </c>
      <c r="O55" s="49">
        <f t="shared" si="19"/>
        <v>0</v>
      </c>
      <c r="P55" s="49">
        <f t="shared" si="19"/>
        <v>0</v>
      </c>
    </row>
    <row r="56" spans="1:16" ht="19.899999999999999" customHeight="1">
      <c r="A56" s="50"/>
      <c r="B56" s="39"/>
      <c r="C56" s="50"/>
      <c r="D56" s="41"/>
      <c r="E56" s="41"/>
      <c r="F56" s="41"/>
      <c r="G56" s="41"/>
      <c r="H56" s="41"/>
      <c r="I56" s="42"/>
      <c r="J56" s="44"/>
      <c r="K56" s="44"/>
      <c r="L56" s="44"/>
      <c r="M56" s="44"/>
      <c r="N56" s="44"/>
      <c r="O56" s="44"/>
      <c r="P56" s="44"/>
    </row>
    <row r="57" spans="1:16" s="20" customFormat="1" ht="58.9" customHeight="1">
      <c r="A57" s="7" t="s">
        <v>2</v>
      </c>
      <c r="B57" s="8"/>
      <c r="C57" s="7" t="s">
        <v>3</v>
      </c>
      <c r="D57" s="9" t="s">
        <v>4</v>
      </c>
      <c r="E57" s="10" t="s">
        <v>5</v>
      </c>
      <c r="F57" s="10" t="s">
        <v>6</v>
      </c>
      <c r="G57" s="11" t="s">
        <v>7</v>
      </c>
      <c r="H57" s="12" t="s">
        <v>8</v>
      </c>
      <c r="I57" s="13" t="s">
        <v>9</v>
      </c>
      <c r="J57" s="14" t="s">
        <v>10</v>
      </c>
      <c r="K57" s="15" t="s">
        <v>11</v>
      </c>
      <c r="L57" s="16" t="s">
        <v>12</v>
      </c>
      <c r="M57" s="16" t="s">
        <v>13</v>
      </c>
      <c r="N57" s="17" t="s">
        <v>14</v>
      </c>
      <c r="O57" s="18" t="s">
        <v>15</v>
      </c>
      <c r="P57" s="19" t="s">
        <v>16</v>
      </c>
    </row>
    <row r="58" spans="1:16" ht="23.45" customHeight="1">
      <c r="A58" s="106" t="s">
        <v>87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</row>
    <row r="59" spans="1:16" ht="29.85" customHeight="1">
      <c r="A59" s="51">
        <v>40</v>
      </c>
      <c r="B59" s="25" t="s">
        <v>88</v>
      </c>
      <c r="C59" s="26" t="s">
        <v>89</v>
      </c>
      <c r="D59" s="52">
        <v>0</v>
      </c>
      <c r="E59" s="27">
        <v>20</v>
      </c>
      <c r="F59" s="27">
        <v>4</v>
      </c>
      <c r="G59" s="27">
        <v>0</v>
      </c>
      <c r="H59" s="27">
        <v>0</v>
      </c>
      <c r="I59" s="53">
        <f t="shared" ref="I59:I91" si="20">SUM(D59:H59)</f>
        <v>24</v>
      </c>
      <c r="J59" s="54"/>
      <c r="K59" s="31">
        <f t="shared" ref="K59:K91" si="21">D59*J59</f>
        <v>0</v>
      </c>
      <c r="L59" s="31">
        <f t="shared" ref="L59:L91" si="22">E59*J59</f>
        <v>0</v>
      </c>
      <c r="M59" s="31">
        <f t="shared" ref="M59:M91" si="23">F59*J59</f>
        <v>0</v>
      </c>
      <c r="N59" s="31">
        <f t="shared" ref="N59:N91" si="24">G59*J59</f>
        <v>0</v>
      </c>
      <c r="O59" s="31">
        <f t="shared" ref="O59:O91" si="25">H59*J59</f>
        <v>0</v>
      </c>
      <c r="P59" s="31">
        <f t="shared" ref="P59:P91" si="26">I59*J59</f>
        <v>0</v>
      </c>
    </row>
    <row r="60" spans="1:16" ht="29.85" customHeight="1">
      <c r="A60" s="51">
        <v>41</v>
      </c>
      <c r="B60" s="25" t="s">
        <v>90</v>
      </c>
      <c r="C60" s="26" t="s">
        <v>91</v>
      </c>
      <c r="D60" s="52">
        <v>0</v>
      </c>
      <c r="E60" s="27">
        <v>0</v>
      </c>
      <c r="F60" s="27">
        <v>0</v>
      </c>
      <c r="G60" s="27">
        <v>8</v>
      </c>
      <c r="H60" s="27">
        <v>0</v>
      </c>
      <c r="I60" s="53">
        <f t="shared" si="20"/>
        <v>8</v>
      </c>
      <c r="J60" s="54"/>
      <c r="K60" s="31">
        <f t="shared" si="21"/>
        <v>0</v>
      </c>
      <c r="L60" s="31">
        <f t="shared" si="22"/>
        <v>0</v>
      </c>
      <c r="M60" s="31">
        <f t="shared" si="23"/>
        <v>0</v>
      </c>
      <c r="N60" s="31">
        <f t="shared" si="24"/>
        <v>0</v>
      </c>
      <c r="O60" s="31">
        <f t="shared" si="25"/>
        <v>0</v>
      </c>
      <c r="P60" s="31">
        <f t="shared" si="26"/>
        <v>0</v>
      </c>
    </row>
    <row r="61" spans="1:16" ht="30.6" customHeight="1">
      <c r="A61" s="51">
        <v>42</v>
      </c>
      <c r="B61" s="25" t="s">
        <v>92</v>
      </c>
      <c r="C61" s="26" t="s">
        <v>93</v>
      </c>
      <c r="D61" s="52">
        <v>0</v>
      </c>
      <c r="E61" s="27">
        <v>4</v>
      </c>
      <c r="F61" s="27">
        <v>0</v>
      </c>
      <c r="G61" s="27">
        <v>10</v>
      </c>
      <c r="H61" s="27">
        <v>0</v>
      </c>
      <c r="I61" s="53">
        <f t="shared" si="20"/>
        <v>14</v>
      </c>
      <c r="J61" s="54"/>
      <c r="K61" s="31">
        <f t="shared" si="21"/>
        <v>0</v>
      </c>
      <c r="L61" s="31">
        <f t="shared" si="22"/>
        <v>0</v>
      </c>
      <c r="M61" s="31">
        <f t="shared" si="23"/>
        <v>0</v>
      </c>
      <c r="N61" s="31">
        <f t="shared" si="24"/>
        <v>0</v>
      </c>
      <c r="O61" s="31">
        <f t="shared" si="25"/>
        <v>0</v>
      </c>
      <c r="P61" s="31">
        <f t="shared" si="26"/>
        <v>0</v>
      </c>
    </row>
    <row r="62" spans="1:16" ht="29.1" customHeight="1">
      <c r="A62" s="51">
        <v>43</v>
      </c>
      <c r="B62" s="25" t="s">
        <v>94</v>
      </c>
      <c r="C62" s="26" t="s">
        <v>95</v>
      </c>
      <c r="D62" s="52">
        <v>0</v>
      </c>
      <c r="E62" s="27">
        <v>0</v>
      </c>
      <c r="F62" s="27">
        <v>0</v>
      </c>
      <c r="G62" s="27">
        <v>8</v>
      </c>
      <c r="H62" s="27">
        <v>0</v>
      </c>
      <c r="I62" s="53">
        <f t="shared" si="20"/>
        <v>8</v>
      </c>
      <c r="J62" s="54"/>
      <c r="K62" s="31">
        <f t="shared" si="21"/>
        <v>0</v>
      </c>
      <c r="L62" s="31">
        <f t="shared" si="22"/>
        <v>0</v>
      </c>
      <c r="M62" s="31">
        <f t="shared" si="23"/>
        <v>0</v>
      </c>
      <c r="N62" s="31">
        <f t="shared" si="24"/>
        <v>0</v>
      </c>
      <c r="O62" s="31">
        <f t="shared" si="25"/>
        <v>0</v>
      </c>
      <c r="P62" s="31">
        <f t="shared" si="26"/>
        <v>0</v>
      </c>
    </row>
    <row r="63" spans="1:16" ht="28.35" customHeight="1">
      <c r="A63" s="51">
        <v>44</v>
      </c>
      <c r="B63" s="25" t="s">
        <v>96</v>
      </c>
      <c r="C63" s="26" t="s">
        <v>97</v>
      </c>
      <c r="D63" s="52">
        <v>3</v>
      </c>
      <c r="E63" s="27">
        <v>35</v>
      </c>
      <c r="F63" s="27">
        <v>9</v>
      </c>
      <c r="G63" s="27">
        <v>10</v>
      </c>
      <c r="H63" s="27">
        <v>0</v>
      </c>
      <c r="I63" s="53">
        <f t="shared" si="20"/>
        <v>57</v>
      </c>
      <c r="J63" s="54"/>
      <c r="K63" s="31">
        <f t="shared" si="21"/>
        <v>0</v>
      </c>
      <c r="L63" s="31">
        <f t="shared" si="22"/>
        <v>0</v>
      </c>
      <c r="M63" s="31">
        <f t="shared" si="23"/>
        <v>0</v>
      </c>
      <c r="N63" s="31">
        <f t="shared" si="24"/>
        <v>0</v>
      </c>
      <c r="O63" s="31">
        <f t="shared" si="25"/>
        <v>0</v>
      </c>
      <c r="P63" s="31">
        <f t="shared" si="26"/>
        <v>0</v>
      </c>
    </row>
    <row r="64" spans="1:16" ht="31.35" customHeight="1">
      <c r="A64" s="51">
        <v>45</v>
      </c>
      <c r="B64" s="25" t="s">
        <v>98</v>
      </c>
      <c r="C64" s="26" t="s">
        <v>97</v>
      </c>
      <c r="D64" s="52">
        <v>3</v>
      </c>
      <c r="E64" s="27">
        <v>0</v>
      </c>
      <c r="F64" s="27">
        <v>0</v>
      </c>
      <c r="G64" s="27">
        <v>10</v>
      </c>
      <c r="H64" s="27">
        <v>0</v>
      </c>
      <c r="I64" s="53">
        <f t="shared" si="20"/>
        <v>13</v>
      </c>
      <c r="J64" s="54"/>
      <c r="K64" s="31">
        <f t="shared" si="21"/>
        <v>0</v>
      </c>
      <c r="L64" s="31">
        <f t="shared" si="22"/>
        <v>0</v>
      </c>
      <c r="M64" s="31">
        <f t="shared" si="23"/>
        <v>0</v>
      </c>
      <c r="N64" s="31">
        <f t="shared" si="24"/>
        <v>0</v>
      </c>
      <c r="O64" s="31">
        <f t="shared" si="25"/>
        <v>0</v>
      </c>
      <c r="P64" s="31">
        <f t="shared" si="26"/>
        <v>0</v>
      </c>
    </row>
    <row r="65" spans="1:16" ht="23.45" customHeight="1">
      <c r="A65" s="51">
        <v>46</v>
      </c>
      <c r="B65" s="35" t="s">
        <v>99</v>
      </c>
      <c r="C65" s="26" t="s">
        <v>40</v>
      </c>
      <c r="D65" s="52">
        <v>10</v>
      </c>
      <c r="E65" s="27">
        <v>128</v>
      </c>
      <c r="F65" s="27">
        <v>14</v>
      </c>
      <c r="G65" s="27">
        <v>0</v>
      </c>
      <c r="H65" s="27">
        <v>0</v>
      </c>
      <c r="I65" s="53">
        <f t="shared" si="20"/>
        <v>152</v>
      </c>
      <c r="J65" s="54"/>
      <c r="K65" s="31">
        <f t="shared" si="21"/>
        <v>0</v>
      </c>
      <c r="L65" s="31">
        <f t="shared" si="22"/>
        <v>0</v>
      </c>
      <c r="M65" s="31">
        <f t="shared" si="23"/>
        <v>0</v>
      </c>
      <c r="N65" s="31">
        <f t="shared" si="24"/>
        <v>0</v>
      </c>
      <c r="O65" s="31">
        <f t="shared" si="25"/>
        <v>0</v>
      </c>
      <c r="P65" s="31">
        <f t="shared" si="26"/>
        <v>0</v>
      </c>
    </row>
    <row r="66" spans="1:16" ht="28.35" customHeight="1">
      <c r="A66" s="51">
        <v>47</v>
      </c>
      <c r="B66" s="34" t="s">
        <v>100</v>
      </c>
      <c r="C66" s="33" t="s">
        <v>101</v>
      </c>
      <c r="D66" s="52">
        <v>0</v>
      </c>
      <c r="E66" s="27">
        <v>24</v>
      </c>
      <c r="F66" s="27">
        <v>0</v>
      </c>
      <c r="G66" s="27">
        <v>5</v>
      </c>
      <c r="H66" s="27">
        <v>0</v>
      </c>
      <c r="I66" s="53">
        <f t="shared" si="20"/>
        <v>29</v>
      </c>
      <c r="J66" s="54"/>
      <c r="K66" s="31">
        <f t="shared" si="21"/>
        <v>0</v>
      </c>
      <c r="L66" s="31">
        <f t="shared" si="22"/>
        <v>0</v>
      </c>
      <c r="M66" s="31">
        <f t="shared" si="23"/>
        <v>0</v>
      </c>
      <c r="N66" s="31">
        <f t="shared" si="24"/>
        <v>0</v>
      </c>
      <c r="O66" s="31">
        <f t="shared" si="25"/>
        <v>0</v>
      </c>
      <c r="P66" s="31">
        <f t="shared" si="26"/>
        <v>0</v>
      </c>
    </row>
    <row r="67" spans="1:16" ht="27" customHeight="1">
      <c r="A67" s="51">
        <v>48</v>
      </c>
      <c r="B67" s="35" t="s">
        <v>102</v>
      </c>
      <c r="C67" s="33" t="s">
        <v>212</v>
      </c>
      <c r="D67" s="52">
        <v>0</v>
      </c>
      <c r="E67" s="27">
        <v>0</v>
      </c>
      <c r="F67" s="27">
        <v>0</v>
      </c>
      <c r="G67" s="27">
        <v>5</v>
      </c>
      <c r="H67" s="27">
        <v>0</v>
      </c>
      <c r="I67" s="53">
        <f t="shared" si="20"/>
        <v>5</v>
      </c>
      <c r="J67" s="54"/>
      <c r="K67" s="31">
        <f t="shared" si="21"/>
        <v>0</v>
      </c>
      <c r="L67" s="31">
        <f t="shared" si="22"/>
        <v>0</v>
      </c>
      <c r="M67" s="31">
        <f t="shared" si="23"/>
        <v>0</v>
      </c>
      <c r="N67" s="31">
        <f t="shared" si="24"/>
        <v>0</v>
      </c>
      <c r="O67" s="31">
        <f t="shared" si="25"/>
        <v>0</v>
      </c>
      <c r="P67" s="31">
        <f t="shared" si="26"/>
        <v>0</v>
      </c>
    </row>
    <row r="68" spans="1:16" ht="24.95" customHeight="1">
      <c r="A68" s="51">
        <v>49</v>
      </c>
      <c r="B68" s="34" t="s">
        <v>103</v>
      </c>
      <c r="C68" s="33" t="s">
        <v>104</v>
      </c>
      <c r="D68" s="52">
        <v>0</v>
      </c>
      <c r="E68" s="27">
        <v>36</v>
      </c>
      <c r="F68" s="27">
        <v>0</v>
      </c>
      <c r="G68" s="27">
        <v>0</v>
      </c>
      <c r="H68" s="27">
        <v>0</v>
      </c>
      <c r="I68" s="53">
        <f t="shared" si="20"/>
        <v>36</v>
      </c>
      <c r="J68" s="54"/>
      <c r="K68" s="31">
        <f t="shared" si="21"/>
        <v>0</v>
      </c>
      <c r="L68" s="31">
        <f t="shared" si="22"/>
        <v>0</v>
      </c>
      <c r="M68" s="31">
        <f t="shared" si="23"/>
        <v>0</v>
      </c>
      <c r="N68" s="31">
        <f t="shared" si="24"/>
        <v>0</v>
      </c>
      <c r="O68" s="31">
        <f t="shared" si="25"/>
        <v>0</v>
      </c>
      <c r="P68" s="31">
        <f t="shared" si="26"/>
        <v>0</v>
      </c>
    </row>
    <row r="69" spans="1:16" ht="24.95" customHeight="1">
      <c r="A69" s="51">
        <v>50</v>
      </c>
      <c r="B69" s="25" t="s">
        <v>105</v>
      </c>
      <c r="C69" s="26" t="s">
        <v>104</v>
      </c>
      <c r="D69" s="52">
        <v>50</v>
      </c>
      <c r="E69" s="27">
        <v>70</v>
      </c>
      <c r="F69" s="27">
        <v>20</v>
      </c>
      <c r="G69" s="27">
        <v>50</v>
      </c>
      <c r="H69" s="27">
        <v>0</v>
      </c>
      <c r="I69" s="53">
        <f t="shared" si="20"/>
        <v>190</v>
      </c>
      <c r="J69" s="54"/>
      <c r="K69" s="31">
        <f t="shared" si="21"/>
        <v>0</v>
      </c>
      <c r="L69" s="31">
        <f t="shared" si="22"/>
        <v>0</v>
      </c>
      <c r="M69" s="31">
        <f t="shared" si="23"/>
        <v>0</v>
      </c>
      <c r="N69" s="31">
        <f t="shared" si="24"/>
        <v>0</v>
      </c>
      <c r="O69" s="31">
        <f t="shared" si="25"/>
        <v>0</v>
      </c>
      <c r="P69" s="31">
        <f t="shared" si="26"/>
        <v>0</v>
      </c>
    </row>
    <row r="70" spans="1:16" ht="24.2" customHeight="1">
      <c r="A70" s="51">
        <v>51</v>
      </c>
      <c r="B70" s="25" t="s">
        <v>106</v>
      </c>
      <c r="C70" s="26" t="s">
        <v>40</v>
      </c>
      <c r="D70" s="52">
        <v>0</v>
      </c>
      <c r="E70" s="27">
        <v>105</v>
      </c>
      <c r="F70" s="27">
        <v>0</v>
      </c>
      <c r="G70" s="27">
        <v>0</v>
      </c>
      <c r="H70" s="27">
        <v>0</v>
      </c>
      <c r="I70" s="53">
        <f t="shared" si="20"/>
        <v>105</v>
      </c>
      <c r="J70" s="54"/>
      <c r="K70" s="31">
        <f t="shared" si="21"/>
        <v>0</v>
      </c>
      <c r="L70" s="31">
        <f t="shared" si="22"/>
        <v>0</v>
      </c>
      <c r="M70" s="31">
        <f t="shared" si="23"/>
        <v>0</v>
      </c>
      <c r="N70" s="31">
        <f t="shared" si="24"/>
        <v>0</v>
      </c>
      <c r="O70" s="31">
        <f t="shared" si="25"/>
        <v>0</v>
      </c>
      <c r="P70" s="31">
        <f t="shared" si="26"/>
        <v>0</v>
      </c>
    </row>
    <row r="71" spans="1:16" ht="26.25" customHeight="1">
      <c r="A71" s="51">
        <v>52</v>
      </c>
      <c r="B71" s="25" t="s">
        <v>107</v>
      </c>
      <c r="C71" s="26" t="s">
        <v>40</v>
      </c>
      <c r="D71" s="52">
        <v>50</v>
      </c>
      <c r="E71" s="27">
        <v>108</v>
      </c>
      <c r="F71" s="27">
        <v>24</v>
      </c>
      <c r="G71" s="27">
        <v>60</v>
      </c>
      <c r="H71" s="27">
        <v>0</v>
      </c>
      <c r="I71" s="53">
        <f t="shared" si="20"/>
        <v>242</v>
      </c>
      <c r="J71" s="54"/>
      <c r="K71" s="31">
        <f t="shared" si="21"/>
        <v>0</v>
      </c>
      <c r="L71" s="31">
        <f t="shared" si="22"/>
        <v>0</v>
      </c>
      <c r="M71" s="31">
        <f t="shared" si="23"/>
        <v>0</v>
      </c>
      <c r="N71" s="31">
        <f t="shared" si="24"/>
        <v>0</v>
      </c>
      <c r="O71" s="31">
        <f t="shared" si="25"/>
        <v>0</v>
      </c>
      <c r="P71" s="31">
        <f t="shared" si="26"/>
        <v>0</v>
      </c>
    </row>
    <row r="72" spans="1:16" ht="27" customHeight="1">
      <c r="A72" s="51">
        <v>53</v>
      </c>
      <c r="B72" s="25" t="s">
        <v>108</v>
      </c>
      <c r="C72" s="26" t="s">
        <v>109</v>
      </c>
      <c r="D72" s="52">
        <v>0</v>
      </c>
      <c r="E72" s="27">
        <v>0</v>
      </c>
      <c r="F72" s="27">
        <v>0</v>
      </c>
      <c r="G72" s="27">
        <v>5</v>
      </c>
      <c r="H72" s="27">
        <v>0</v>
      </c>
      <c r="I72" s="53">
        <f t="shared" si="20"/>
        <v>5</v>
      </c>
      <c r="J72" s="54"/>
      <c r="K72" s="31">
        <f t="shared" si="21"/>
        <v>0</v>
      </c>
      <c r="L72" s="31">
        <f t="shared" si="22"/>
        <v>0</v>
      </c>
      <c r="M72" s="31">
        <f t="shared" si="23"/>
        <v>0</v>
      </c>
      <c r="N72" s="31">
        <f t="shared" si="24"/>
        <v>0</v>
      </c>
      <c r="O72" s="31">
        <f t="shared" si="25"/>
        <v>0</v>
      </c>
      <c r="P72" s="31">
        <f t="shared" si="26"/>
        <v>0</v>
      </c>
    </row>
    <row r="73" spans="1:16" ht="20.65" customHeight="1">
      <c r="A73" s="51">
        <v>54</v>
      </c>
      <c r="B73" s="35" t="s">
        <v>110</v>
      </c>
      <c r="C73" s="26" t="s">
        <v>109</v>
      </c>
      <c r="D73" s="52">
        <v>10</v>
      </c>
      <c r="E73" s="27">
        <v>125</v>
      </c>
      <c r="F73" s="27">
        <v>14</v>
      </c>
      <c r="G73" s="27">
        <v>0</v>
      </c>
      <c r="H73" s="27">
        <v>0</v>
      </c>
      <c r="I73" s="53">
        <f t="shared" si="20"/>
        <v>149</v>
      </c>
      <c r="J73" s="54"/>
      <c r="K73" s="31">
        <f t="shared" si="21"/>
        <v>0</v>
      </c>
      <c r="L73" s="31">
        <f t="shared" si="22"/>
        <v>0</v>
      </c>
      <c r="M73" s="31">
        <f t="shared" si="23"/>
        <v>0</v>
      </c>
      <c r="N73" s="31">
        <f t="shared" si="24"/>
        <v>0</v>
      </c>
      <c r="O73" s="31">
        <f t="shared" si="25"/>
        <v>0</v>
      </c>
      <c r="P73" s="31">
        <f t="shared" si="26"/>
        <v>0</v>
      </c>
    </row>
    <row r="74" spans="1:16" ht="30.6" customHeight="1">
      <c r="A74" s="51">
        <v>55</v>
      </c>
      <c r="B74" s="35" t="s">
        <v>111</v>
      </c>
      <c r="C74" s="48" t="s">
        <v>40</v>
      </c>
      <c r="D74" s="52">
        <v>50</v>
      </c>
      <c r="E74" s="27">
        <v>77</v>
      </c>
      <c r="F74" s="27">
        <v>12</v>
      </c>
      <c r="G74" s="27">
        <v>0</v>
      </c>
      <c r="H74" s="27">
        <v>0</v>
      </c>
      <c r="I74" s="53">
        <f t="shared" si="20"/>
        <v>139</v>
      </c>
      <c r="J74" s="54"/>
      <c r="K74" s="31">
        <f t="shared" si="21"/>
        <v>0</v>
      </c>
      <c r="L74" s="31">
        <f t="shared" si="22"/>
        <v>0</v>
      </c>
      <c r="M74" s="31">
        <f t="shared" si="23"/>
        <v>0</v>
      </c>
      <c r="N74" s="31">
        <f t="shared" si="24"/>
        <v>0</v>
      </c>
      <c r="O74" s="31">
        <f t="shared" si="25"/>
        <v>0</v>
      </c>
      <c r="P74" s="31">
        <f t="shared" si="26"/>
        <v>0</v>
      </c>
    </row>
    <row r="75" spans="1:16" ht="29.1" customHeight="1">
      <c r="A75" s="51">
        <v>56</v>
      </c>
      <c r="B75" s="34" t="s">
        <v>112</v>
      </c>
      <c r="C75" s="48" t="s">
        <v>40</v>
      </c>
      <c r="D75" s="52">
        <v>0</v>
      </c>
      <c r="E75" s="27">
        <v>43</v>
      </c>
      <c r="F75" s="27">
        <v>130</v>
      </c>
      <c r="G75" s="27">
        <v>0</v>
      </c>
      <c r="H75" s="27">
        <v>5</v>
      </c>
      <c r="I75" s="53">
        <f t="shared" si="20"/>
        <v>178</v>
      </c>
      <c r="J75" s="54"/>
      <c r="K75" s="31">
        <f t="shared" si="21"/>
        <v>0</v>
      </c>
      <c r="L75" s="31">
        <f t="shared" si="22"/>
        <v>0</v>
      </c>
      <c r="M75" s="31">
        <f t="shared" si="23"/>
        <v>0</v>
      </c>
      <c r="N75" s="31">
        <f t="shared" si="24"/>
        <v>0</v>
      </c>
      <c r="O75" s="31">
        <f t="shared" si="25"/>
        <v>0</v>
      </c>
      <c r="P75" s="31">
        <f t="shared" si="26"/>
        <v>0</v>
      </c>
    </row>
    <row r="76" spans="1:16" ht="36" customHeight="1">
      <c r="A76" s="51">
        <v>57</v>
      </c>
      <c r="B76" s="34" t="s">
        <v>113</v>
      </c>
      <c r="C76" s="26" t="s">
        <v>40</v>
      </c>
      <c r="D76" s="52">
        <v>5</v>
      </c>
      <c r="E76" s="27">
        <v>0</v>
      </c>
      <c r="F76" s="27">
        <v>0</v>
      </c>
      <c r="G76" s="27">
        <v>8</v>
      </c>
      <c r="H76" s="27">
        <v>0</v>
      </c>
      <c r="I76" s="53">
        <f t="shared" si="20"/>
        <v>13</v>
      </c>
      <c r="J76" s="54"/>
      <c r="K76" s="31">
        <f t="shared" si="21"/>
        <v>0</v>
      </c>
      <c r="L76" s="31">
        <f t="shared" si="22"/>
        <v>0</v>
      </c>
      <c r="M76" s="31">
        <f t="shared" si="23"/>
        <v>0</v>
      </c>
      <c r="N76" s="31">
        <f t="shared" si="24"/>
        <v>0</v>
      </c>
      <c r="O76" s="31">
        <f t="shared" si="25"/>
        <v>0</v>
      </c>
      <c r="P76" s="31">
        <f t="shared" si="26"/>
        <v>0</v>
      </c>
    </row>
    <row r="77" spans="1:16" ht="23.45" customHeight="1">
      <c r="A77" s="51">
        <v>58</v>
      </c>
      <c r="B77" s="25" t="s">
        <v>114</v>
      </c>
      <c r="C77" s="33" t="s">
        <v>36</v>
      </c>
      <c r="D77" s="52">
        <v>50</v>
      </c>
      <c r="E77" s="27">
        <v>105</v>
      </c>
      <c r="F77" s="27">
        <v>6</v>
      </c>
      <c r="G77" s="27">
        <v>0</v>
      </c>
      <c r="H77" s="27">
        <v>20</v>
      </c>
      <c r="I77" s="53">
        <f t="shared" si="20"/>
        <v>181</v>
      </c>
      <c r="J77" s="54"/>
      <c r="K77" s="31">
        <f t="shared" si="21"/>
        <v>0</v>
      </c>
      <c r="L77" s="31">
        <f t="shared" si="22"/>
        <v>0</v>
      </c>
      <c r="M77" s="31">
        <f t="shared" si="23"/>
        <v>0</v>
      </c>
      <c r="N77" s="31">
        <f t="shared" si="24"/>
        <v>0</v>
      </c>
      <c r="O77" s="31">
        <f t="shared" si="25"/>
        <v>0</v>
      </c>
      <c r="P77" s="31">
        <f t="shared" si="26"/>
        <v>0</v>
      </c>
    </row>
    <row r="78" spans="1:16" ht="24.2" customHeight="1">
      <c r="A78" s="51">
        <v>59</v>
      </c>
      <c r="B78" s="25" t="s">
        <v>115</v>
      </c>
      <c r="C78" s="26" t="s">
        <v>36</v>
      </c>
      <c r="D78" s="52">
        <v>50</v>
      </c>
      <c r="E78" s="27">
        <v>64</v>
      </c>
      <c r="F78" s="27">
        <v>7</v>
      </c>
      <c r="G78" s="27">
        <v>60</v>
      </c>
      <c r="H78" s="27">
        <v>0</v>
      </c>
      <c r="I78" s="53">
        <f t="shared" si="20"/>
        <v>181</v>
      </c>
      <c r="J78" s="54"/>
      <c r="K78" s="31">
        <f t="shared" si="21"/>
        <v>0</v>
      </c>
      <c r="L78" s="31">
        <f t="shared" si="22"/>
        <v>0</v>
      </c>
      <c r="M78" s="31">
        <f t="shared" si="23"/>
        <v>0</v>
      </c>
      <c r="N78" s="31">
        <f t="shared" si="24"/>
        <v>0</v>
      </c>
      <c r="O78" s="31">
        <f t="shared" si="25"/>
        <v>0</v>
      </c>
      <c r="P78" s="31">
        <f t="shared" si="26"/>
        <v>0</v>
      </c>
    </row>
    <row r="79" spans="1:16" ht="21.4" customHeight="1">
      <c r="A79" s="51">
        <v>60</v>
      </c>
      <c r="B79" s="35" t="s">
        <v>116</v>
      </c>
      <c r="C79" s="26" t="s">
        <v>36</v>
      </c>
      <c r="D79" s="52">
        <v>30</v>
      </c>
      <c r="E79" s="27">
        <v>74</v>
      </c>
      <c r="F79" s="27">
        <v>10</v>
      </c>
      <c r="G79" s="27">
        <v>0</v>
      </c>
      <c r="H79" s="27">
        <v>0</v>
      </c>
      <c r="I79" s="53">
        <f t="shared" si="20"/>
        <v>114</v>
      </c>
      <c r="J79" s="54"/>
      <c r="K79" s="31">
        <f t="shared" si="21"/>
        <v>0</v>
      </c>
      <c r="L79" s="31">
        <f t="shared" si="22"/>
        <v>0</v>
      </c>
      <c r="M79" s="31">
        <f t="shared" si="23"/>
        <v>0</v>
      </c>
      <c r="N79" s="31">
        <f t="shared" si="24"/>
        <v>0</v>
      </c>
      <c r="O79" s="31">
        <f t="shared" si="25"/>
        <v>0</v>
      </c>
      <c r="P79" s="31">
        <f t="shared" si="26"/>
        <v>0</v>
      </c>
    </row>
    <row r="80" spans="1:16" ht="23.45" customHeight="1">
      <c r="A80" s="51">
        <v>61</v>
      </c>
      <c r="B80" s="34" t="s">
        <v>117</v>
      </c>
      <c r="C80" s="26" t="s">
        <v>40</v>
      </c>
      <c r="D80" s="52">
        <v>0</v>
      </c>
      <c r="E80" s="27">
        <v>40</v>
      </c>
      <c r="F80" s="27">
        <v>0</v>
      </c>
      <c r="G80" s="27">
        <v>0</v>
      </c>
      <c r="H80" s="27">
        <v>0</v>
      </c>
      <c r="I80" s="53">
        <f t="shared" si="20"/>
        <v>40</v>
      </c>
      <c r="J80" s="54"/>
      <c r="K80" s="31">
        <f t="shared" si="21"/>
        <v>0</v>
      </c>
      <c r="L80" s="31">
        <f t="shared" si="22"/>
        <v>0</v>
      </c>
      <c r="M80" s="31">
        <f t="shared" si="23"/>
        <v>0</v>
      </c>
      <c r="N80" s="31">
        <f t="shared" si="24"/>
        <v>0</v>
      </c>
      <c r="O80" s="31">
        <f t="shared" si="25"/>
        <v>0</v>
      </c>
      <c r="P80" s="31">
        <f t="shared" si="26"/>
        <v>0</v>
      </c>
    </row>
    <row r="81" spans="1:16" ht="23.45" customHeight="1">
      <c r="A81" s="51">
        <v>62</v>
      </c>
      <c r="B81" s="34" t="s">
        <v>118</v>
      </c>
      <c r="C81" s="26" t="s">
        <v>40</v>
      </c>
      <c r="D81" s="52">
        <v>2</v>
      </c>
      <c r="E81" s="27">
        <v>0</v>
      </c>
      <c r="F81" s="27">
        <v>0</v>
      </c>
      <c r="G81" s="27">
        <v>10</v>
      </c>
      <c r="H81" s="27">
        <v>0</v>
      </c>
      <c r="I81" s="53">
        <f t="shared" si="20"/>
        <v>12</v>
      </c>
      <c r="J81" s="54"/>
      <c r="K81" s="31">
        <f t="shared" si="21"/>
        <v>0</v>
      </c>
      <c r="L81" s="31">
        <f t="shared" si="22"/>
        <v>0</v>
      </c>
      <c r="M81" s="31">
        <f t="shared" si="23"/>
        <v>0</v>
      </c>
      <c r="N81" s="31">
        <f t="shared" si="24"/>
        <v>0</v>
      </c>
      <c r="O81" s="31">
        <f t="shared" si="25"/>
        <v>0</v>
      </c>
      <c r="P81" s="31">
        <f t="shared" si="26"/>
        <v>0</v>
      </c>
    </row>
    <row r="82" spans="1:16" ht="24.95" customHeight="1">
      <c r="A82" s="51">
        <v>63</v>
      </c>
      <c r="B82" s="34" t="s">
        <v>119</v>
      </c>
      <c r="C82" s="33" t="s">
        <v>36</v>
      </c>
      <c r="D82" s="52">
        <v>3</v>
      </c>
      <c r="E82" s="27">
        <v>0</v>
      </c>
      <c r="F82" s="27">
        <v>0</v>
      </c>
      <c r="G82" s="27">
        <v>5</v>
      </c>
      <c r="H82" s="27">
        <v>0</v>
      </c>
      <c r="I82" s="53">
        <f t="shared" si="20"/>
        <v>8</v>
      </c>
      <c r="J82" s="54"/>
      <c r="K82" s="31">
        <f t="shared" si="21"/>
        <v>0</v>
      </c>
      <c r="L82" s="31">
        <f t="shared" si="22"/>
        <v>0</v>
      </c>
      <c r="M82" s="31">
        <f t="shared" si="23"/>
        <v>0</v>
      </c>
      <c r="N82" s="31">
        <f t="shared" si="24"/>
        <v>0</v>
      </c>
      <c r="O82" s="31">
        <f t="shared" si="25"/>
        <v>0</v>
      </c>
      <c r="P82" s="31">
        <f t="shared" si="26"/>
        <v>0</v>
      </c>
    </row>
    <row r="83" spans="1:16" ht="23.45" customHeight="1">
      <c r="A83" s="51">
        <v>64</v>
      </c>
      <c r="B83" s="34" t="s">
        <v>120</v>
      </c>
      <c r="C83" s="33" t="s">
        <v>72</v>
      </c>
      <c r="D83" s="52">
        <v>0</v>
      </c>
      <c r="E83" s="27">
        <v>0</v>
      </c>
      <c r="F83" s="27">
        <v>0</v>
      </c>
      <c r="G83" s="27">
        <v>25</v>
      </c>
      <c r="H83" s="27">
        <v>0</v>
      </c>
      <c r="I83" s="53">
        <f t="shared" si="20"/>
        <v>25</v>
      </c>
      <c r="J83" s="54"/>
      <c r="K83" s="31">
        <f t="shared" si="21"/>
        <v>0</v>
      </c>
      <c r="L83" s="31">
        <f t="shared" si="22"/>
        <v>0</v>
      </c>
      <c r="M83" s="31">
        <f t="shared" si="23"/>
        <v>0</v>
      </c>
      <c r="N83" s="31">
        <f t="shared" si="24"/>
        <v>0</v>
      </c>
      <c r="O83" s="31">
        <f t="shared" si="25"/>
        <v>0</v>
      </c>
      <c r="P83" s="31">
        <f t="shared" si="26"/>
        <v>0</v>
      </c>
    </row>
    <row r="84" spans="1:16" ht="24.95" customHeight="1">
      <c r="A84" s="51">
        <v>65</v>
      </c>
      <c r="B84" s="34" t="s">
        <v>121</v>
      </c>
      <c r="C84" s="33" t="s">
        <v>72</v>
      </c>
      <c r="D84" s="52">
        <v>0</v>
      </c>
      <c r="E84" s="27">
        <v>0</v>
      </c>
      <c r="F84" s="27">
        <v>0</v>
      </c>
      <c r="G84" s="27">
        <v>15</v>
      </c>
      <c r="H84" s="27">
        <v>0</v>
      </c>
      <c r="I84" s="53">
        <f t="shared" si="20"/>
        <v>15</v>
      </c>
      <c r="J84" s="54"/>
      <c r="K84" s="31">
        <f t="shared" si="21"/>
        <v>0</v>
      </c>
      <c r="L84" s="31">
        <f t="shared" si="22"/>
        <v>0</v>
      </c>
      <c r="M84" s="31">
        <f t="shared" si="23"/>
        <v>0</v>
      </c>
      <c r="N84" s="31">
        <f t="shared" si="24"/>
        <v>0</v>
      </c>
      <c r="O84" s="31">
        <f t="shared" si="25"/>
        <v>0</v>
      </c>
      <c r="P84" s="31">
        <f t="shared" si="26"/>
        <v>0</v>
      </c>
    </row>
    <row r="85" spans="1:16" ht="25.5" customHeight="1">
      <c r="A85" s="51">
        <v>66</v>
      </c>
      <c r="B85" s="34" t="s">
        <v>122</v>
      </c>
      <c r="C85" s="33" t="s">
        <v>72</v>
      </c>
      <c r="D85" s="52">
        <v>0</v>
      </c>
      <c r="E85" s="27">
        <v>0</v>
      </c>
      <c r="F85" s="27">
        <v>0</v>
      </c>
      <c r="G85" s="27">
        <v>8</v>
      </c>
      <c r="H85" s="27">
        <v>0</v>
      </c>
      <c r="I85" s="53">
        <f t="shared" si="20"/>
        <v>8</v>
      </c>
      <c r="J85" s="54"/>
      <c r="K85" s="31">
        <f t="shared" si="21"/>
        <v>0</v>
      </c>
      <c r="L85" s="31">
        <f t="shared" si="22"/>
        <v>0</v>
      </c>
      <c r="M85" s="31">
        <f t="shared" si="23"/>
        <v>0</v>
      </c>
      <c r="N85" s="31">
        <f t="shared" si="24"/>
        <v>0</v>
      </c>
      <c r="O85" s="31">
        <f t="shared" si="25"/>
        <v>0</v>
      </c>
      <c r="P85" s="31">
        <f t="shared" si="26"/>
        <v>0</v>
      </c>
    </row>
    <row r="86" spans="1:16" ht="21.4" customHeight="1">
      <c r="A86" s="51">
        <v>67</v>
      </c>
      <c r="B86" s="34" t="s">
        <v>123</v>
      </c>
      <c r="C86" s="33" t="s">
        <v>40</v>
      </c>
      <c r="D86" s="52">
        <v>2</v>
      </c>
      <c r="E86" s="27">
        <v>0</v>
      </c>
      <c r="F86" s="27">
        <v>0</v>
      </c>
      <c r="G86" s="27">
        <v>0</v>
      </c>
      <c r="H86" s="27">
        <v>0</v>
      </c>
      <c r="I86" s="53">
        <f t="shared" si="20"/>
        <v>2</v>
      </c>
      <c r="J86" s="54"/>
      <c r="K86" s="31">
        <f t="shared" si="21"/>
        <v>0</v>
      </c>
      <c r="L86" s="31">
        <f t="shared" si="22"/>
        <v>0</v>
      </c>
      <c r="M86" s="31">
        <f t="shared" si="23"/>
        <v>0</v>
      </c>
      <c r="N86" s="31">
        <f t="shared" si="24"/>
        <v>0</v>
      </c>
      <c r="O86" s="31">
        <f t="shared" si="25"/>
        <v>0</v>
      </c>
      <c r="P86" s="31">
        <f t="shared" si="26"/>
        <v>0</v>
      </c>
    </row>
    <row r="87" spans="1:16" ht="23.45" customHeight="1">
      <c r="A87" s="51">
        <v>68</v>
      </c>
      <c r="B87" s="34" t="s">
        <v>124</v>
      </c>
      <c r="C87" s="33" t="s">
        <v>125</v>
      </c>
      <c r="D87" s="52">
        <v>0</v>
      </c>
      <c r="E87" s="27">
        <v>14</v>
      </c>
      <c r="F87" s="27">
        <v>2</v>
      </c>
      <c r="G87" s="27">
        <v>0</v>
      </c>
      <c r="H87" s="27">
        <v>0</v>
      </c>
      <c r="I87" s="53">
        <f t="shared" si="20"/>
        <v>16</v>
      </c>
      <c r="J87" s="54"/>
      <c r="K87" s="31">
        <f t="shared" si="21"/>
        <v>0</v>
      </c>
      <c r="L87" s="31">
        <f t="shared" si="22"/>
        <v>0</v>
      </c>
      <c r="M87" s="31">
        <f t="shared" si="23"/>
        <v>0</v>
      </c>
      <c r="N87" s="31">
        <f t="shared" si="24"/>
        <v>0</v>
      </c>
      <c r="O87" s="31">
        <f t="shared" si="25"/>
        <v>0</v>
      </c>
      <c r="P87" s="31">
        <f t="shared" si="26"/>
        <v>0</v>
      </c>
    </row>
    <row r="88" spans="1:16" ht="36.200000000000003" customHeight="1">
      <c r="A88" s="51">
        <v>69</v>
      </c>
      <c r="B88" s="25" t="s">
        <v>126</v>
      </c>
      <c r="C88" s="26" t="s">
        <v>127</v>
      </c>
      <c r="D88" s="52">
        <v>10</v>
      </c>
      <c r="E88" s="27">
        <v>50</v>
      </c>
      <c r="F88" s="27">
        <v>0</v>
      </c>
      <c r="G88" s="27">
        <v>0</v>
      </c>
      <c r="H88" s="27">
        <v>0</v>
      </c>
      <c r="I88" s="53">
        <f t="shared" si="20"/>
        <v>60</v>
      </c>
      <c r="J88" s="54"/>
      <c r="K88" s="31">
        <f t="shared" si="21"/>
        <v>0</v>
      </c>
      <c r="L88" s="31">
        <f t="shared" si="22"/>
        <v>0</v>
      </c>
      <c r="M88" s="31">
        <f t="shared" si="23"/>
        <v>0</v>
      </c>
      <c r="N88" s="31">
        <f t="shared" si="24"/>
        <v>0</v>
      </c>
      <c r="O88" s="31">
        <f t="shared" si="25"/>
        <v>0</v>
      </c>
      <c r="P88" s="31">
        <f t="shared" si="26"/>
        <v>0</v>
      </c>
    </row>
    <row r="89" spans="1:16" ht="34.9" customHeight="1">
      <c r="A89" s="51">
        <v>70</v>
      </c>
      <c r="B89" s="25" t="s">
        <v>128</v>
      </c>
      <c r="C89" s="26" t="s">
        <v>36</v>
      </c>
      <c r="D89" s="52">
        <v>0</v>
      </c>
      <c r="E89" s="27">
        <v>0</v>
      </c>
      <c r="F89" s="27">
        <v>0</v>
      </c>
      <c r="G89" s="27">
        <v>4</v>
      </c>
      <c r="H89" s="27">
        <v>0</v>
      </c>
      <c r="I89" s="53">
        <f t="shared" si="20"/>
        <v>4</v>
      </c>
      <c r="J89" s="54"/>
      <c r="K89" s="31">
        <f t="shared" si="21"/>
        <v>0</v>
      </c>
      <c r="L89" s="31">
        <f t="shared" si="22"/>
        <v>0</v>
      </c>
      <c r="M89" s="31">
        <f t="shared" si="23"/>
        <v>0</v>
      </c>
      <c r="N89" s="31">
        <f t="shared" si="24"/>
        <v>0</v>
      </c>
      <c r="O89" s="31">
        <f t="shared" si="25"/>
        <v>0</v>
      </c>
      <c r="P89" s="31">
        <f t="shared" si="26"/>
        <v>0</v>
      </c>
    </row>
    <row r="90" spans="1:16" ht="34.15" customHeight="1">
      <c r="A90" s="51">
        <v>71</v>
      </c>
      <c r="B90" s="25" t="s">
        <v>129</v>
      </c>
      <c r="C90" s="26" t="s">
        <v>40</v>
      </c>
      <c r="D90" s="52">
        <v>0</v>
      </c>
      <c r="E90" s="27">
        <v>0</v>
      </c>
      <c r="F90" s="27">
        <v>0</v>
      </c>
      <c r="G90" s="27">
        <v>7</v>
      </c>
      <c r="H90" s="27">
        <v>0</v>
      </c>
      <c r="I90" s="53">
        <f t="shared" si="20"/>
        <v>7</v>
      </c>
      <c r="J90" s="54"/>
      <c r="K90" s="31">
        <f t="shared" si="21"/>
        <v>0</v>
      </c>
      <c r="L90" s="31">
        <f t="shared" si="22"/>
        <v>0</v>
      </c>
      <c r="M90" s="31">
        <f t="shared" si="23"/>
        <v>0</v>
      </c>
      <c r="N90" s="31">
        <f t="shared" si="24"/>
        <v>0</v>
      </c>
      <c r="O90" s="31">
        <f t="shared" si="25"/>
        <v>0</v>
      </c>
      <c r="P90" s="31">
        <f t="shared" si="26"/>
        <v>0</v>
      </c>
    </row>
    <row r="91" spans="1:16" ht="32.65" customHeight="1">
      <c r="A91" s="51">
        <v>72</v>
      </c>
      <c r="B91" s="25" t="s">
        <v>130</v>
      </c>
      <c r="C91" s="26" t="s">
        <v>40</v>
      </c>
      <c r="D91" s="52">
        <v>1</v>
      </c>
      <c r="E91" s="27">
        <v>0</v>
      </c>
      <c r="F91" s="27">
        <v>0</v>
      </c>
      <c r="G91" s="27">
        <v>7</v>
      </c>
      <c r="H91" s="27">
        <v>0</v>
      </c>
      <c r="I91" s="53">
        <f t="shared" si="20"/>
        <v>8</v>
      </c>
      <c r="J91" s="54"/>
      <c r="K91" s="31">
        <f t="shared" si="21"/>
        <v>0</v>
      </c>
      <c r="L91" s="31">
        <f t="shared" si="22"/>
        <v>0</v>
      </c>
      <c r="M91" s="31">
        <f t="shared" si="23"/>
        <v>0</v>
      </c>
      <c r="N91" s="31">
        <f t="shared" si="24"/>
        <v>0</v>
      </c>
      <c r="O91" s="31">
        <f t="shared" si="25"/>
        <v>0</v>
      </c>
      <c r="P91" s="31">
        <f t="shared" si="26"/>
        <v>0</v>
      </c>
    </row>
    <row r="92" spans="1:16" ht="25.5" customHeight="1">
      <c r="A92" s="104" t="s">
        <v>131</v>
      </c>
      <c r="B92" s="104"/>
      <c r="C92" s="104"/>
      <c r="D92" s="104"/>
      <c r="E92" s="104"/>
      <c r="F92" s="104"/>
      <c r="G92" s="104"/>
      <c r="H92" s="104"/>
      <c r="I92" s="104"/>
      <c r="J92" s="104"/>
      <c r="K92" s="49">
        <f t="shared" ref="K92:P92" si="27">SUM(K59:K91)</f>
        <v>0</v>
      </c>
      <c r="L92" s="49">
        <f t="shared" si="27"/>
        <v>0</v>
      </c>
      <c r="M92" s="49">
        <f t="shared" si="27"/>
        <v>0</v>
      </c>
      <c r="N92" s="49">
        <f t="shared" si="27"/>
        <v>0</v>
      </c>
      <c r="O92" s="49">
        <f t="shared" si="27"/>
        <v>0</v>
      </c>
      <c r="P92" s="49">
        <f t="shared" si="27"/>
        <v>0</v>
      </c>
    </row>
    <row r="93" spans="1:16" ht="25.5" customHeight="1">
      <c r="A93" s="104" t="s">
        <v>65</v>
      </c>
      <c r="B93" s="104"/>
      <c r="C93" s="104"/>
      <c r="D93" s="104"/>
      <c r="E93" s="104"/>
      <c r="F93" s="104"/>
      <c r="G93" s="104"/>
      <c r="H93" s="104"/>
      <c r="I93" s="104"/>
      <c r="J93" s="104"/>
      <c r="K93" s="49">
        <f t="shared" ref="K93:P93" si="28">K92*0.24</f>
        <v>0</v>
      </c>
      <c r="L93" s="49">
        <f t="shared" si="28"/>
        <v>0</v>
      </c>
      <c r="M93" s="49">
        <f t="shared" si="28"/>
        <v>0</v>
      </c>
      <c r="N93" s="49">
        <f t="shared" si="28"/>
        <v>0</v>
      </c>
      <c r="O93" s="49">
        <f t="shared" si="28"/>
        <v>0</v>
      </c>
      <c r="P93" s="49">
        <f t="shared" si="28"/>
        <v>0</v>
      </c>
    </row>
    <row r="94" spans="1:16" ht="31.35" customHeight="1">
      <c r="A94" s="104" t="s">
        <v>132</v>
      </c>
      <c r="B94" s="104"/>
      <c r="C94" s="104"/>
      <c r="D94" s="104"/>
      <c r="E94" s="104"/>
      <c r="F94" s="104"/>
      <c r="G94" s="104"/>
      <c r="H94" s="104"/>
      <c r="I94" s="104"/>
      <c r="J94" s="104"/>
      <c r="K94" s="49">
        <f t="shared" ref="K94:P94" si="29">K92+K93</f>
        <v>0</v>
      </c>
      <c r="L94" s="49">
        <f t="shared" si="29"/>
        <v>0</v>
      </c>
      <c r="M94" s="49">
        <f t="shared" si="29"/>
        <v>0</v>
      </c>
      <c r="N94" s="49">
        <f t="shared" si="29"/>
        <v>0</v>
      </c>
      <c r="O94" s="49">
        <f t="shared" si="29"/>
        <v>0</v>
      </c>
      <c r="P94" s="49">
        <f t="shared" si="29"/>
        <v>0</v>
      </c>
    </row>
    <row r="95" spans="1:16" ht="30.6" customHeight="1">
      <c r="A95" s="55"/>
      <c r="B95" s="39"/>
      <c r="C95" s="56"/>
      <c r="D95" s="41"/>
      <c r="E95" s="41"/>
      <c r="F95" s="41"/>
      <c r="G95" s="41"/>
      <c r="H95" s="41"/>
      <c r="I95" s="42"/>
      <c r="J95" s="44"/>
      <c r="K95" s="44"/>
      <c r="L95" s="44"/>
      <c r="M95" s="44"/>
      <c r="N95" s="44"/>
      <c r="O95" s="44"/>
      <c r="P95" s="44"/>
    </row>
    <row r="96" spans="1:16" s="20" customFormat="1" ht="58.9" customHeight="1">
      <c r="A96" s="7" t="s">
        <v>2</v>
      </c>
      <c r="B96" s="8"/>
      <c r="C96" s="7" t="s">
        <v>3</v>
      </c>
      <c r="D96" s="9" t="s">
        <v>4</v>
      </c>
      <c r="E96" s="10" t="s">
        <v>5</v>
      </c>
      <c r="F96" s="10" t="s">
        <v>6</v>
      </c>
      <c r="G96" s="11" t="s">
        <v>7</v>
      </c>
      <c r="H96" s="12" t="s">
        <v>8</v>
      </c>
      <c r="I96" s="13" t="s">
        <v>9</v>
      </c>
      <c r="J96" s="14" t="s">
        <v>10</v>
      </c>
      <c r="K96" s="15" t="s">
        <v>11</v>
      </c>
      <c r="L96" s="16" t="s">
        <v>12</v>
      </c>
      <c r="M96" s="16" t="s">
        <v>13</v>
      </c>
      <c r="N96" s="17" t="s">
        <v>14</v>
      </c>
      <c r="O96" s="18" t="s">
        <v>15</v>
      </c>
      <c r="P96" s="19" t="s">
        <v>16</v>
      </c>
    </row>
    <row r="97" spans="1:16" ht="30.6" customHeight="1">
      <c r="A97" s="105" t="s">
        <v>133</v>
      </c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</row>
    <row r="98" spans="1:16" ht="41.25" customHeight="1">
      <c r="A98" s="57">
        <v>73</v>
      </c>
      <c r="B98" s="25" t="s">
        <v>134</v>
      </c>
      <c r="C98" s="33" t="s">
        <v>36</v>
      </c>
      <c r="D98" s="27">
        <v>10</v>
      </c>
      <c r="E98" s="27">
        <v>39</v>
      </c>
      <c r="F98" s="27">
        <v>15</v>
      </c>
      <c r="G98" s="27">
        <v>8</v>
      </c>
      <c r="H98" s="27">
        <v>0</v>
      </c>
      <c r="I98" s="53">
        <f t="shared" ref="I98:I144" si="30">SUM(D98:H98)</f>
        <v>72</v>
      </c>
      <c r="J98" s="54"/>
      <c r="K98" s="31">
        <f t="shared" ref="K98:K144" si="31">D98*J98</f>
        <v>0</v>
      </c>
      <c r="L98" s="31">
        <f t="shared" ref="L98:L144" si="32">E98*J98</f>
        <v>0</v>
      </c>
      <c r="M98" s="31">
        <f t="shared" ref="M98:M144" si="33">F98*J98</f>
        <v>0</v>
      </c>
      <c r="N98" s="31">
        <f t="shared" ref="N98:N144" si="34">G98*J98</f>
        <v>0</v>
      </c>
      <c r="O98" s="31">
        <f t="shared" ref="O98:O144" si="35">H98*J98</f>
        <v>0</v>
      </c>
      <c r="P98" s="31">
        <f t="shared" ref="P98:P144" si="36">I98*J98</f>
        <v>0</v>
      </c>
    </row>
    <row r="99" spans="1:16" ht="31.35" customHeight="1">
      <c r="A99" s="57">
        <v>74</v>
      </c>
      <c r="B99" s="25" t="s">
        <v>135</v>
      </c>
      <c r="C99" s="26" t="s">
        <v>36</v>
      </c>
      <c r="D99" s="27">
        <v>5</v>
      </c>
      <c r="E99" s="27">
        <v>0</v>
      </c>
      <c r="F99" s="27">
        <v>0</v>
      </c>
      <c r="G99" s="27">
        <v>8</v>
      </c>
      <c r="H99" s="27">
        <v>0</v>
      </c>
      <c r="I99" s="53">
        <f t="shared" si="30"/>
        <v>13</v>
      </c>
      <c r="J99" s="54"/>
      <c r="K99" s="31">
        <f t="shared" si="31"/>
        <v>0</v>
      </c>
      <c r="L99" s="31">
        <f t="shared" si="32"/>
        <v>0</v>
      </c>
      <c r="M99" s="31">
        <f t="shared" si="33"/>
        <v>0</v>
      </c>
      <c r="N99" s="31">
        <f t="shared" si="34"/>
        <v>0</v>
      </c>
      <c r="O99" s="31">
        <f t="shared" si="35"/>
        <v>0</v>
      </c>
      <c r="P99" s="31">
        <f t="shared" si="36"/>
        <v>0</v>
      </c>
    </row>
    <row r="100" spans="1:16" ht="31.9" customHeight="1">
      <c r="A100" s="57">
        <v>75</v>
      </c>
      <c r="B100" s="25" t="s">
        <v>136</v>
      </c>
      <c r="C100" s="26" t="s">
        <v>36</v>
      </c>
      <c r="D100" s="27">
        <v>5</v>
      </c>
      <c r="E100" s="27">
        <v>0</v>
      </c>
      <c r="F100" s="27">
        <v>0</v>
      </c>
      <c r="G100" s="27">
        <v>8</v>
      </c>
      <c r="H100" s="27">
        <v>0</v>
      </c>
      <c r="I100" s="53">
        <f t="shared" si="30"/>
        <v>13</v>
      </c>
      <c r="J100" s="54"/>
      <c r="K100" s="31">
        <f t="shared" si="31"/>
        <v>0</v>
      </c>
      <c r="L100" s="31">
        <f t="shared" si="32"/>
        <v>0</v>
      </c>
      <c r="M100" s="31">
        <f t="shared" si="33"/>
        <v>0</v>
      </c>
      <c r="N100" s="31">
        <f t="shared" si="34"/>
        <v>0</v>
      </c>
      <c r="O100" s="31">
        <f t="shared" si="35"/>
        <v>0</v>
      </c>
      <c r="P100" s="31">
        <f t="shared" si="36"/>
        <v>0</v>
      </c>
    </row>
    <row r="101" spans="1:16" ht="22.7" customHeight="1">
      <c r="A101" s="57">
        <v>76</v>
      </c>
      <c r="B101" s="34" t="s">
        <v>137</v>
      </c>
      <c r="C101" s="33" t="s">
        <v>40</v>
      </c>
      <c r="D101" s="27">
        <v>10</v>
      </c>
      <c r="E101" s="27">
        <v>0</v>
      </c>
      <c r="F101" s="27">
        <v>0</v>
      </c>
      <c r="G101" s="27">
        <v>0</v>
      </c>
      <c r="H101" s="27">
        <v>10</v>
      </c>
      <c r="I101" s="53">
        <f t="shared" si="30"/>
        <v>20</v>
      </c>
      <c r="J101" s="54"/>
      <c r="K101" s="31">
        <f t="shared" si="31"/>
        <v>0</v>
      </c>
      <c r="L101" s="31">
        <f t="shared" si="32"/>
        <v>0</v>
      </c>
      <c r="M101" s="31">
        <f t="shared" si="33"/>
        <v>0</v>
      </c>
      <c r="N101" s="31">
        <f t="shared" si="34"/>
        <v>0</v>
      </c>
      <c r="O101" s="31">
        <f t="shared" si="35"/>
        <v>0</v>
      </c>
      <c r="P101" s="31">
        <f t="shared" si="36"/>
        <v>0</v>
      </c>
    </row>
    <row r="102" spans="1:16" ht="31.35" customHeight="1">
      <c r="A102" s="57">
        <v>77</v>
      </c>
      <c r="B102" s="25" t="s">
        <v>138</v>
      </c>
      <c r="C102" s="26" t="s">
        <v>40</v>
      </c>
      <c r="D102" s="27">
        <v>25</v>
      </c>
      <c r="E102" s="27">
        <v>49</v>
      </c>
      <c r="F102" s="27">
        <v>8</v>
      </c>
      <c r="G102" s="27">
        <v>15</v>
      </c>
      <c r="H102" s="27">
        <v>0</v>
      </c>
      <c r="I102" s="53">
        <f t="shared" si="30"/>
        <v>97</v>
      </c>
      <c r="J102" s="54"/>
      <c r="K102" s="31">
        <f t="shared" si="31"/>
        <v>0</v>
      </c>
      <c r="L102" s="31">
        <f t="shared" si="32"/>
        <v>0</v>
      </c>
      <c r="M102" s="31">
        <f t="shared" si="33"/>
        <v>0</v>
      </c>
      <c r="N102" s="31">
        <f t="shared" si="34"/>
        <v>0</v>
      </c>
      <c r="O102" s="31">
        <f t="shared" si="35"/>
        <v>0</v>
      </c>
      <c r="P102" s="31">
        <f t="shared" si="36"/>
        <v>0</v>
      </c>
    </row>
    <row r="103" spans="1:16" ht="21.4" customHeight="1">
      <c r="A103" s="57">
        <v>78</v>
      </c>
      <c r="B103" s="25" t="s">
        <v>139</v>
      </c>
      <c r="C103" s="26" t="s">
        <v>40</v>
      </c>
      <c r="D103" s="27">
        <v>2</v>
      </c>
      <c r="E103" s="27">
        <v>0</v>
      </c>
      <c r="F103" s="27">
        <v>0</v>
      </c>
      <c r="G103" s="27">
        <v>0</v>
      </c>
      <c r="H103" s="27">
        <v>0</v>
      </c>
      <c r="I103" s="53">
        <f t="shared" si="30"/>
        <v>2</v>
      </c>
      <c r="J103" s="54"/>
      <c r="K103" s="31">
        <f t="shared" si="31"/>
        <v>0</v>
      </c>
      <c r="L103" s="31">
        <f t="shared" si="32"/>
        <v>0</v>
      </c>
      <c r="M103" s="31">
        <f t="shared" si="33"/>
        <v>0</v>
      </c>
      <c r="N103" s="31">
        <f t="shared" si="34"/>
        <v>0</v>
      </c>
      <c r="O103" s="31">
        <f t="shared" si="35"/>
        <v>0</v>
      </c>
      <c r="P103" s="31">
        <f t="shared" si="36"/>
        <v>0</v>
      </c>
    </row>
    <row r="104" spans="1:16" ht="27.75" customHeight="1">
      <c r="A104" s="57">
        <v>79</v>
      </c>
      <c r="B104" s="25" t="s">
        <v>140</v>
      </c>
      <c r="C104" s="26" t="s">
        <v>40</v>
      </c>
      <c r="D104" s="27">
        <v>50</v>
      </c>
      <c r="E104" s="27">
        <v>44</v>
      </c>
      <c r="F104" s="27">
        <v>14</v>
      </c>
      <c r="G104" s="27">
        <v>15</v>
      </c>
      <c r="H104" s="27">
        <v>6</v>
      </c>
      <c r="I104" s="53">
        <f t="shared" si="30"/>
        <v>129</v>
      </c>
      <c r="J104" s="54"/>
      <c r="K104" s="31">
        <f t="shared" si="31"/>
        <v>0</v>
      </c>
      <c r="L104" s="31">
        <f t="shared" si="32"/>
        <v>0</v>
      </c>
      <c r="M104" s="31">
        <f t="shared" si="33"/>
        <v>0</v>
      </c>
      <c r="N104" s="31">
        <f t="shared" si="34"/>
        <v>0</v>
      </c>
      <c r="O104" s="31">
        <f t="shared" si="35"/>
        <v>0</v>
      </c>
      <c r="P104" s="31">
        <f t="shared" si="36"/>
        <v>0</v>
      </c>
    </row>
    <row r="105" spans="1:16" ht="24.2" customHeight="1">
      <c r="A105" s="57">
        <v>80</v>
      </c>
      <c r="B105" s="25" t="s">
        <v>141</v>
      </c>
      <c r="C105" s="26" t="s">
        <v>36</v>
      </c>
      <c r="D105" s="27">
        <v>15</v>
      </c>
      <c r="E105" s="27">
        <v>0</v>
      </c>
      <c r="F105" s="27">
        <v>0</v>
      </c>
      <c r="G105" s="27">
        <v>15</v>
      </c>
      <c r="H105" s="27">
        <v>5</v>
      </c>
      <c r="I105" s="53">
        <f t="shared" si="30"/>
        <v>35</v>
      </c>
      <c r="J105" s="54"/>
      <c r="K105" s="31">
        <f t="shared" si="31"/>
        <v>0</v>
      </c>
      <c r="L105" s="31">
        <f t="shared" si="32"/>
        <v>0</v>
      </c>
      <c r="M105" s="31">
        <f t="shared" si="33"/>
        <v>0</v>
      </c>
      <c r="N105" s="31">
        <f t="shared" si="34"/>
        <v>0</v>
      </c>
      <c r="O105" s="31">
        <f t="shared" si="35"/>
        <v>0</v>
      </c>
      <c r="P105" s="31">
        <f t="shared" si="36"/>
        <v>0</v>
      </c>
    </row>
    <row r="106" spans="1:16" ht="24.95" customHeight="1">
      <c r="A106" s="57">
        <v>81</v>
      </c>
      <c r="B106" s="34" t="s">
        <v>142</v>
      </c>
      <c r="C106" s="33" t="s">
        <v>143</v>
      </c>
      <c r="D106" s="27">
        <v>3</v>
      </c>
      <c r="E106" s="27">
        <v>0</v>
      </c>
      <c r="F106" s="27">
        <v>0</v>
      </c>
      <c r="G106" s="27">
        <v>0</v>
      </c>
      <c r="H106" s="27">
        <v>0</v>
      </c>
      <c r="I106" s="53">
        <f t="shared" si="30"/>
        <v>3</v>
      </c>
      <c r="J106" s="54"/>
      <c r="K106" s="31">
        <f t="shared" si="31"/>
        <v>0</v>
      </c>
      <c r="L106" s="31">
        <f t="shared" si="32"/>
        <v>0</v>
      </c>
      <c r="M106" s="31">
        <f t="shared" si="33"/>
        <v>0</v>
      </c>
      <c r="N106" s="31">
        <f t="shared" si="34"/>
        <v>0</v>
      </c>
      <c r="O106" s="31">
        <f t="shared" si="35"/>
        <v>0</v>
      </c>
      <c r="P106" s="31">
        <f t="shared" si="36"/>
        <v>0</v>
      </c>
    </row>
    <row r="107" spans="1:16" ht="25.5" customHeight="1">
      <c r="A107" s="57">
        <v>82</v>
      </c>
      <c r="B107" s="34" t="s">
        <v>144</v>
      </c>
      <c r="C107" s="33" t="s">
        <v>36</v>
      </c>
      <c r="D107" s="27">
        <v>0</v>
      </c>
      <c r="E107" s="27">
        <v>0</v>
      </c>
      <c r="F107" s="27">
        <v>0</v>
      </c>
      <c r="G107" s="27">
        <v>2</v>
      </c>
      <c r="H107" s="27">
        <v>0</v>
      </c>
      <c r="I107" s="53">
        <f t="shared" si="30"/>
        <v>2</v>
      </c>
      <c r="J107" s="54"/>
      <c r="K107" s="31">
        <f t="shared" si="31"/>
        <v>0</v>
      </c>
      <c r="L107" s="31">
        <f t="shared" si="32"/>
        <v>0</v>
      </c>
      <c r="M107" s="31">
        <f t="shared" si="33"/>
        <v>0</v>
      </c>
      <c r="N107" s="31">
        <f t="shared" si="34"/>
        <v>0</v>
      </c>
      <c r="O107" s="31">
        <f t="shared" si="35"/>
        <v>0</v>
      </c>
      <c r="P107" s="31">
        <f t="shared" si="36"/>
        <v>0</v>
      </c>
    </row>
    <row r="108" spans="1:16" ht="22.7" customHeight="1">
      <c r="A108" s="57">
        <v>83</v>
      </c>
      <c r="B108" s="25" t="s">
        <v>145</v>
      </c>
      <c r="C108" s="26" t="s">
        <v>101</v>
      </c>
      <c r="D108" s="27">
        <v>25</v>
      </c>
      <c r="E108" s="27">
        <v>40</v>
      </c>
      <c r="F108" s="27">
        <v>9</v>
      </c>
      <c r="G108" s="27">
        <v>20</v>
      </c>
      <c r="H108" s="27">
        <v>5</v>
      </c>
      <c r="I108" s="53">
        <f t="shared" si="30"/>
        <v>99</v>
      </c>
      <c r="J108" s="54"/>
      <c r="K108" s="31">
        <f t="shared" si="31"/>
        <v>0</v>
      </c>
      <c r="L108" s="31">
        <f t="shared" si="32"/>
        <v>0</v>
      </c>
      <c r="M108" s="31">
        <f t="shared" si="33"/>
        <v>0</v>
      </c>
      <c r="N108" s="31">
        <f t="shared" si="34"/>
        <v>0</v>
      </c>
      <c r="O108" s="31">
        <f t="shared" si="35"/>
        <v>0</v>
      </c>
      <c r="P108" s="31">
        <f t="shared" si="36"/>
        <v>0</v>
      </c>
    </row>
    <row r="109" spans="1:16" ht="21.95" customHeight="1">
      <c r="A109" s="57">
        <v>84</v>
      </c>
      <c r="B109" s="25" t="s">
        <v>146</v>
      </c>
      <c r="C109" s="26" t="s">
        <v>40</v>
      </c>
      <c r="D109" s="27">
        <v>0</v>
      </c>
      <c r="E109" s="27">
        <v>21</v>
      </c>
      <c r="F109" s="27">
        <v>5</v>
      </c>
      <c r="G109" s="27">
        <v>0</v>
      </c>
      <c r="H109" s="27">
        <v>0</v>
      </c>
      <c r="I109" s="53">
        <f t="shared" si="30"/>
        <v>26</v>
      </c>
      <c r="J109" s="54"/>
      <c r="K109" s="31">
        <f t="shared" si="31"/>
        <v>0</v>
      </c>
      <c r="L109" s="31">
        <f t="shared" si="32"/>
        <v>0</v>
      </c>
      <c r="M109" s="31">
        <f t="shared" si="33"/>
        <v>0</v>
      </c>
      <c r="N109" s="31">
        <f t="shared" si="34"/>
        <v>0</v>
      </c>
      <c r="O109" s="31">
        <f t="shared" si="35"/>
        <v>0</v>
      </c>
      <c r="P109" s="31">
        <f t="shared" si="36"/>
        <v>0</v>
      </c>
    </row>
    <row r="110" spans="1:16" ht="29.1" customHeight="1">
      <c r="A110" s="57">
        <v>85</v>
      </c>
      <c r="B110" s="25" t="s">
        <v>147</v>
      </c>
      <c r="C110" s="26" t="s">
        <v>148</v>
      </c>
      <c r="D110" s="27">
        <v>5</v>
      </c>
      <c r="E110" s="27">
        <v>0</v>
      </c>
      <c r="F110" s="27">
        <v>0</v>
      </c>
      <c r="G110" s="27">
        <v>15</v>
      </c>
      <c r="H110" s="27">
        <v>0</v>
      </c>
      <c r="I110" s="53">
        <f t="shared" si="30"/>
        <v>20</v>
      </c>
      <c r="J110" s="54"/>
      <c r="K110" s="31">
        <f t="shared" si="31"/>
        <v>0</v>
      </c>
      <c r="L110" s="31">
        <f t="shared" si="32"/>
        <v>0</v>
      </c>
      <c r="M110" s="31">
        <f t="shared" si="33"/>
        <v>0</v>
      </c>
      <c r="N110" s="31">
        <f t="shared" si="34"/>
        <v>0</v>
      </c>
      <c r="O110" s="31">
        <f t="shared" si="35"/>
        <v>0</v>
      </c>
      <c r="P110" s="31">
        <f t="shared" si="36"/>
        <v>0</v>
      </c>
    </row>
    <row r="111" spans="1:16" ht="24.2" customHeight="1">
      <c r="A111" s="57">
        <v>86</v>
      </c>
      <c r="B111" s="25" t="s">
        <v>149</v>
      </c>
      <c r="C111" s="26" t="s">
        <v>40</v>
      </c>
      <c r="D111" s="27">
        <v>0</v>
      </c>
      <c r="E111" s="27">
        <v>0</v>
      </c>
      <c r="F111" s="27">
        <v>0</v>
      </c>
      <c r="G111" s="27">
        <v>4</v>
      </c>
      <c r="H111" s="27">
        <v>0</v>
      </c>
      <c r="I111" s="53">
        <f t="shared" si="30"/>
        <v>4</v>
      </c>
      <c r="J111" s="54"/>
      <c r="K111" s="31">
        <f t="shared" si="31"/>
        <v>0</v>
      </c>
      <c r="L111" s="31">
        <f t="shared" si="32"/>
        <v>0</v>
      </c>
      <c r="M111" s="31">
        <f t="shared" si="33"/>
        <v>0</v>
      </c>
      <c r="N111" s="31">
        <f t="shared" si="34"/>
        <v>0</v>
      </c>
      <c r="O111" s="31">
        <f t="shared" si="35"/>
        <v>0</v>
      </c>
      <c r="P111" s="31">
        <f t="shared" si="36"/>
        <v>0</v>
      </c>
    </row>
    <row r="112" spans="1:16" ht="22.7" customHeight="1">
      <c r="A112" s="57">
        <v>87</v>
      </c>
      <c r="B112" s="25" t="s">
        <v>150</v>
      </c>
      <c r="C112" s="26" t="s">
        <v>40</v>
      </c>
      <c r="D112" s="27">
        <v>20</v>
      </c>
      <c r="E112" s="27">
        <v>51</v>
      </c>
      <c r="F112" s="27">
        <v>11</v>
      </c>
      <c r="G112" s="27">
        <v>0</v>
      </c>
      <c r="H112" s="27">
        <v>0</v>
      </c>
      <c r="I112" s="53">
        <f t="shared" si="30"/>
        <v>82</v>
      </c>
      <c r="J112" s="54"/>
      <c r="K112" s="31">
        <f t="shared" si="31"/>
        <v>0</v>
      </c>
      <c r="L112" s="31">
        <f t="shared" si="32"/>
        <v>0</v>
      </c>
      <c r="M112" s="31">
        <f t="shared" si="33"/>
        <v>0</v>
      </c>
      <c r="N112" s="31">
        <f t="shared" si="34"/>
        <v>0</v>
      </c>
      <c r="O112" s="31">
        <f t="shared" si="35"/>
        <v>0</v>
      </c>
      <c r="P112" s="31">
        <f t="shared" si="36"/>
        <v>0</v>
      </c>
    </row>
    <row r="113" spans="1:16" ht="31.35" customHeight="1">
      <c r="A113" s="57">
        <v>88</v>
      </c>
      <c r="B113" s="25" t="s">
        <v>151</v>
      </c>
      <c r="C113" s="26" t="s">
        <v>36</v>
      </c>
      <c r="D113" s="27">
        <v>8</v>
      </c>
      <c r="E113" s="27">
        <v>23</v>
      </c>
      <c r="F113" s="27">
        <v>2</v>
      </c>
      <c r="G113" s="27">
        <v>8</v>
      </c>
      <c r="H113" s="27">
        <v>2</v>
      </c>
      <c r="I113" s="53">
        <f t="shared" si="30"/>
        <v>43</v>
      </c>
      <c r="J113" s="54"/>
      <c r="K113" s="31">
        <f t="shared" si="31"/>
        <v>0</v>
      </c>
      <c r="L113" s="31">
        <f t="shared" si="32"/>
        <v>0</v>
      </c>
      <c r="M113" s="31">
        <f t="shared" si="33"/>
        <v>0</v>
      </c>
      <c r="N113" s="31">
        <f t="shared" si="34"/>
        <v>0</v>
      </c>
      <c r="O113" s="31">
        <f t="shared" si="35"/>
        <v>0</v>
      </c>
      <c r="P113" s="31">
        <f t="shared" si="36"/>
        <v>0</v>
      </c>
    </row>
    <row r="114" spans="1:16" ht="25.5" customHeight="1">
      <c r="A114" s="57">
        <v>89</v>
      </c>
      <c r="B114" s="25" t="s">
        <v>152</v>
      </c>
      <c r="C114" s="26" t="s">
        <v>36</v>
      </c>
      <c r="D114" s="27">
        <v>1</v>
      </c>
      <c r="E114" s="27">
        <v>0</v>
      </c>
      <c r="F114" s="27">
        <v>0</v>
      </c>
      <c r="G114" s="27">
        <v>3</v>
      </c>
      <c r="H114" s="27">
        <v>0</v>
      </c>
      <c r="I114" s="53">
        <f t="shared" si="30"/>
        <v>4</v>
      </c>
      <c r="J114" s="54"/>
      <c r="K114" s="31">
        <f t="shared" si="31"/>
        <v>0</v>
      </c>
      <c r="L114" s="31">
        <f t="shared" si="32"/>
        <v>0</v>
      </c>
      <c r="M114" s="31">
        <f t="shared" si="33"/>
        <v>0</v>
      </c>
      <c r="N114" s="31">
        <f t="shared" si="34"/>
        <v>0</v>
      </c>
      <c r="O114" s="31">
        <f t="shared" si="35"/>
        <v>0</v>
      </c>
      <c r="P114" s="31">
        <f t="shared" si="36"/>
        <v>0</v>
      </c>
    </row>
    <row r="115" spans="1:16" ht="32.65" customHeight="1">
      <c r="A115" s="57">
        <v>90</v>
      </c>
      <c r="B115" s="25" t="s">
        <v>153</v>
      </c>
      <c r="C115" s="26" t="s">
        <v>36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53">
        <f t="shared" si="30"/>
        <v>0</v>
      </c>
      <c r="J115" s="54"/>
      <c r="K115" s="31">
        <f t="shared" si="31"/>
        <v>0</v>
      </c>
      <c r="L115" s="31">
        <f t="shared" si="32"/>
        <v>0</v>
      </c>
      <c r="M115" s="31">
        <f t="shared" si="33"/>
        <v>0</v>
      </c>
      <c r="N115" s="31">
        <f t="shared" si="34"/>
        <v>0</v>
      </c>
      <c r="O115" s="31">
        <f t="shared" si="35"/>
        <v>0</v>
      </c>
      <c r="P115" s="31">
        <f t="shared" si="36"/>
        <v>0</v>
      </c>
    </row>
    <row r="116" spans="1:16" ht="24.2" customHeight="1">
      <c r="A116" s="57">
        <v>91</v>
      </c>
      <c r="B116" s="34" t="s">
        <v>154</v>
      </c>
      <c r="C116" s="33" t="s">
        <v>36</v>
      </c>
      <c r="D116" s="27">
        <v>10</v>
      </c>
      <c r="E116" s="27">
        <v>0</v>
      </c>
      <c r="F116" s="27">
        <v>0</v>
      </c>
      <c r="G116" s="27">
        <v>20</v>
      </c>
      <c r="H116" s="27">
        <v>0</v>
      </c>
      <c r="I116" s="53">
        <f t="shared" si="30"/>
        <v>30</v>
      </c>
      <c r="J116" s="54"/>
      <c r="K116" s="31">
        <f t="shared" si="31"/>
        <v>0</v>
      </c>
      <c r="L116" s="31">
        <f t="shared" si="32"/>
        <v>0</v>
      </c>
      <c r="M116" s="31">
        <f t="shared" si="33"/>
        <v>0</v>
      </c>
      <c r="N116" s="31">
        <f t="shared" si="34"/>
        <v>0</v>
      </c>
      <c r="O116" s="31">
        <f t="shared" si="35"/>
        <v>0</v>
      </c>
      <c r="P116" s="31">
        <f t="shared" si="36"/>
        <v>0</v>
      </c>
    </row>
    <row r="117" spans="1:16" ht="22.7" customHeight="1">
      <c r="A117" s="57">
        <v>92</v>
      </c>
      <c r="B117" s="34" t="s">
        <v>155</v>
      </c>
      <c r="C117" s="33" t="s">
        <v>40</v>
      </c>
      <c r="D117" s="27">
        <v>2</v>
      </c>
      <c r="E117" s="27">
        <v>0</v>
      </c>
      <c r="F117" s="27">
        <v>0</v>
      </c>
      <c r="G117" s="27">
        <v>8</v>
      </c>
      <c r="H117" s="27">
        <v>0</v>
      </c>
      <c r="I117" s="53">
        <f t="shared" si="30"/>
        <v>10</v>
      </c>
      <c r="J117" s="54"/>
      <c r="K117" s="31">
        <f t="shared" si="31"/>
        <v>0</v>
      </c>
      <c r="L117" s="31">
        <f t="shared" si="32"/>
        <v>0</v>
      </c>
      <c r="M117" s="31">
        <f t="shared" si="33"/>
        <v>0</v>
      </c>
      <c r="N117" s="31">
        <f t="shared" si="34"/>
        <v>0</v>
      </c>
      <c r="O117" s="31">
        <f t="shared" si="35"/>
        <v>0</v>
      </c>
      <c r="P117" s="31">
        <f t="shared" si="36"/>
        <v>0</v>
      </c>
    </row>
    <row r="118" spans="1:16" ht="23.45" customHeight="1">
      <c r="A118" s="57">
        <v>93</v>
      </c>
      <c r="B118" s="34" t="s">
        <v>156</v>
      </c>
      <c r="C118" s="33" t="s">
        <v>40</v>
      </c>
      <c r="D118" s="27">
        <v>10</v>
      </c>
      <c r="E118" s="27">
        <v>0</v>
      </c>
      <c r="F118" s="27">
        <v>0</v>
      </c>
      <c r="G118" s="27">
        <v>0</v>
      </c>
      <c r="H118" s="27">
        <v>0</v>
      </c>
      <c r="I118" s="53">
        <f t="shared" si="30"/>
        <v>10</v>
      </c>
      <c r="J118" s="54"/>
      <c r="K118" s="31">
        <f t="shared" si="31"/>
        <v>0</v>
      </c>
      <c r="L118" s="31">
        <f t="shared" si="32"/>
        <v>0</v>
      </c>
      <c r="M118" s="31">
        <f t="shared" si="33"/>
        <v>0</v>
      </c>
      <c r="N118" s="31">
        <f t="shared" si="34"/>
        <v>0</v>
      </c>
      <c r="O118" s="31">
        <f t="shared" si="35"/>
        <v>0</v>
      </c>
      <c r="P118" s="31">
        <f t="shared" si="36"/>
        <v>0</v>
      </c>
    </row>
    <row r="119" spans="1:16" ht="25.5" customHeight="1">
      <c r="A119" s="57">
        <v>94</v>
      </c>
      <c r="B119" s="34" t="s">
        <v>157</v>
      </c>
      <c r="C119" s="33" t="s">
        <v>40</v>
      </c>
      <c r="D119" s="27">
        <v>1</v>
      </c>
      <c r="E119" s="27">
        <v>0</v>
      </c>
      <c r="F119" s="27">
        <v>0</v>
      </c>
      <c r="G119" s="27">
        <v>1</v>
      </c>
      <c r="H119" s="27">
        <v>0</v>
      </c>
      <c r="I119" s="53">
        <f t="shared" si="30"/>
        <v>2</v>
      </c>
      <c r="J119" s="54"/>
      <c r="K119" s="31">
        <f t="shared" si="31"/>
        <v>0</v>
      </c>
      <c r="L119" s="31">
        <f t="shared" si="32"/>
        <v>0</v>
      </c>
      <c r="M119" s="31">
        <f t="shared" si="33"/>
        <v>0</v>
      </c>
      <c r="N119" s="31">
        <f t="shared" si="34"/>
        <v>0</v>
      </c>
      <c r="O119" s="31">
        <f t="shared" si="35"/>
        <v>0</v>
      </c>
      <c r="P119" s="31">
        <f t="shared" si="36"/>
        <v>0</v>
      </c>
    </row>
    <row r="120" spans="1:16" ht="29.85" customHeight="1">
      <c r="A120" s="57">
        <v>95</v>
      </c>
      <c r="B120" s="34" t="s">
        <v>158</v>
      </c>
      <c r="C120" s="33" t="s">
        <v>40</v>
      </c>
      <c r="D120" s="27">
        <v>1</v>
      </c>
      <c r="E120" s="27">
        <v>0</v>
      </c>
      <c r="F120" s="27">
        <v>0</v>
      </c>
      <c r="G120" s="27">
        <v>0</v>
      </c>
      <c r="H120" s="27">
        <v>0</v>
      </c>
      <c r="I120" s="53">
        <f t="shared" si="30"/>
        <v>1</v>
      </c>
      <c r="J120" s="54"/>
      <c r="K120" s="31">
        <f t="shared" si="31"/>
        <v>0</v>
      </c>
      <c r="L120" s="31">
        <f t="shared" si="32"/>
        <v>0</v>
      </c>
      <c r="M120" s="31">
        <f t="shared" si="33"/>
        <v>0</v>
      </c>
      <c r="N120" s="31">
        <f t="shared" si="34"/>
        <v>0</v>
      </c>
      <c r="O120" s="31">
        <f t="shared" si="35"/>
        <v>0</v>
      </c>
      <c r="P120" s="31">
        <f t="shared" si="36"/>
        <v>0</v>
      </c>
    </row>
    <row r="121" spans="1:16" ht="21.4" customHeight="1">
      <c r="A121" s="57">
        <v>96</v>
      </c>
      <c r="B121" s="34" t="s">
        <v>159</v>
      </c>
      <c r="C121" s="33" t="s">
        <v>40</v>
      </c>
      <c r="D121" s="27">
        <v>5</v>
      </c>
      <c r="E121" s="27">
        <v>0</v>
      </c>
      <c r="F121" s="27">
        <v>0</v>
      </c>
      <c r="G121" s="27">
        <v>0</v>
      </c>
      <c r="H121" s="27">
        <v>0</v>
      </c>
      <c r="I121" s="53">
        <f t="shared" si="30"/>
        <v>5</v>
      </c>
      <c r="J121" s="54"/>
      <c r="K121" s="31">
        <f t="shared" si="31"/>
        <v>0</v>
      </c>
      <c r="L121" s="31">
        <f t="shared" si="32"/>
        <v>0</v>
      </c>
      <c r="M121" s="31">
        <f t="shared" si="33"/>
        <v>0</v>
      </c>
      <c r="N121" s="31">
        <f t="shared" si="34"/>
        <v>0</v>
      </c>
      <c r="O121" s="31">
        <f t="shared" si="35"/>
        <v>0</v>
      </c>
      <c r="P121" s="31">
        <f t="shared" si="36"/>
        <v>0</v>
      </c>
    </row>
    <row r="122" spans="1:16" ht="22.7" customHeight="1">
      <c r="A122" s="57">
        <v>97</v>
      </c>
      <c r="B122" s="34" t="s">
        <v>160</v>
      </c>
      <c r="C122" s="33" t="s">
        <v>36</v>
      </c>
      <c r="D122" s="27">
        <v>0</v>
      </c>
      <c r="E122" s="27">
        <v>0</v>
      </c>
      <c r="F122" s="27">
        <v>0</v>
      </c>
      <c r="G122" s="27">
        <v>4</v>
      </c>
      <c r="H122" s="27">
        <v>0</v>
      </c>
      <c r="I122" s="53">
        <f t="shared" si="30"/>
        <v>4</v>
      </c>
      <c r="J122" s="54"/>
      <c r="K122" s="31">
        <f t="shared" si="31"/>
        <v>0</v>
      </c>
      <c r="L122" s="31">
        <f t="shared" si="32"/>
        <v>0</v>
      </c>
      <c r="M122" s="31">
        <f t="shared" si="33"/>
        <v>0</v>
      </c>
      <c r="N122" s="31">
        <f t="shared" si="34"/>
        <v>0</v>
      </c>
      <c r="O122" s="31">
        <f t="shared" si="35"/>
        <v>0</v>
      </c>
      <c r="P122" s="31">
        <f t="shared" si="36"/>
        <v>0</v>
      </c>
    </row>
    <row r="123" spans="1:16" ht="31.35" customHeight="1">
      <c r="A123" s="57">
        <v>98</v>
      </c>
      <c r="B123" s="34" t="s">
        <v>161</v>
      </c>
      <c r="C123" s="33" t="s">
        <v>36</v>
      </c>
      <c r="D123" s="27">
        <v>0</v>
      </c>
      <c r="E123" s="27">
        <v>0</v>
      </c>
      <c r="F123" s="27">
        <v>0</v>
      </c>
      <c r="G123" s="27">
        <v>2</v>
      </c>
      <c r="H123" s="27">
        <v>0</v>
      </c>
      <c r="I123" s="53">
        <f t="shared" si="30"/>
        <v>2</v>
      </c>
      <c r="J123" s="54"/>
      <c r="K123" s="31">
        <f t="shared" si="31"/>
        <v>0</v>
      </c>
      <c r="L123" s="31">
        <f t="shared" si="32"/>
        <v>0</v>
      </c>
      <c r="M123" s="31">
        <f t="shared" si="33"/>
        <v>0</v>
      </c>
      <c r="N123" s="31">
        <f t="shared" si="34"/>
        <v>0</v>
      </c>
      <c r="O123" s="31">
        <f t="shared" si="35"/>
        <v>0</v>
      </c>
      <c r="P123" s="31">
        <f t="shared" si="36"/>
        <v>0</v>
      </c>
    </row>
    <row r="124" spans="1:16" ht="23.45" customHeight="1">
      <c r="A124" s="57">
        <v>99</v>
      </c>
      <c r="B124" s="34" t="s">
        <v>162</v>
      </c>
      <c r="C124" s="33" t="s">
        <v>36</v>
      </c>
      <c r="D124" s="27">
        <v>0</v>
      </c>
      <c r="E124" s="27">
        <v>0</v>
      </c>
      <c r="F124" s="27">
        <v>0</v>
      </c>
      <c r="G124" s="27">
        <v>4</v>
      </c>
      <c r="H124" s="27">
        <v>0</v>
      </c>
      <c r="I124" s="53">
        <f t="shared" si="30"/>
        <v>4</v>
      </c>
      <c r="J124" s="54"/>
      <c r="K124" s="31">
        <f t="shared" si="31"/>
        <v>0</v>
      </c>
      <c r="L124" s="31">
        <f t="shared" si="32"/>
        <v>0</v>
      </c>
      <c r="M124" s="31">
        <f t="shared" si="33"/>
        <v>0</v>
      </c>
      <c r="N124" s="31">
        <f t="shared" si="34"/>
        <v>0</v>
      </c>
      <c r="O124" s="31">
        <f t="shared" si="35"/>
        <v>0</v>
      </c>
      <c r="P124" s="31">
        <f t="shared" si="36"/>
        <v>0</v>
      </c>
    </row>
    <row r="125" spans="1:16" ht="22.7" customHeight="1">
      <c r="A125" s="57">
        <v>100</v>
      </c>
      <c r="B125" s="34" t="s">
        <v>163</v>
      </c>
      <c r="C125" s="33" t="s">
        <v>36</v>
      </c>
      <c r="D125" s="27">
        <v>10</v>
      </c>
      <c r="E125" s="27">
        <v>0</v>
      </c>
      <c r="F125" s="27">
        <v>0</v>
      </c>
      <c r="G125" s="27">
        <v>0</v>
      </c>
      <c r="H125" s="27">
        <v>0</v>
      </c>
      <c r="I125" s="53">
        <f t="shared" si="30"/>
        <v>10</v>
      </c>
      <c r="J125" s="54"/>
      <c r="K125" s="31">
        <f t="shared" si="31"/>
        <v>0</v>
      </c>
      <c r="L125" s="31">
        <f t="shared" si="32"/>
        <v>0</v>
      </c>
      <c r="M125" s="31">
        <f t="shared" si="33"/>
        <v>0</v>
      </c>
      <c r="N125" s="31">
        <f t="shared" si="34"/>
        <v>0</v>
      </c>
      <c r="O125" s="31">
        <f t="shared" si="35"/>
        <v>0</v>
      </c>
      <c r="P125" s="31">
        <f t="shared" si="36"/>
        <v>0</v>
      </c>
    </row>
    <row r="126" spans="1:16" ht="23.45" customHeight="1">
      <c r="A126" s="57">
        <v>101</v>
      </c>
      <c r="B126" s="34" t="s">
        <v>164</v>
      </c>
      <c r="C126" s="33" t="s">
        <v>36</v>
      </c>
      <c r="D126" s="27">
        <v>0</v>
      </c>
      <c r="E126" s="27">
        <v>0</v>
      </c>
      <c r="F126" s="27">
        <v>0</v>
      </c>
      <c r="G126" s="27">
        <v>5</v>
      </c>
      <c r="H126" s="27">
        <v>0</v>
      </c>
      <c r="I126" s="53">
        <f t="shared" si="30"/>
        <v>5</v>
      </c>
      <c r="J126" s="54"/>
      <c r="K126" s="31">
        <f t="shared" si="31"/>
        <v>0</v>
      </c>
      <c r="L126" s="31">
        <f t="shared" si="32"/>
        <v>0</v>
      </c>
      <c r="M126" s="31">
        <f t="shared" si="33"/>
        <v>0</v>
      </c>
      <c r="N126" s="31">
        <f t="shared" si="34"/>
        <v>0</v>
      </c>
      <c r="O126" s="31">
        <f t="shared" si="35"/>
        <v>0</v>
      </c>
      <c r="P126" s="31">
        <f t="shared" si="36"/>
        <v>0</v>
      </c>
    </row>
    <row r="127" spans="1:16" ht="16.350000000000001" customHeight="1">
      <c r="A127" s="57">
        <v>102</v>
      </c>
      <c r="B127" s="34" t="s">
        <v>165</v>
      </c>
      <c r="C127" s="33" t="s">
        <v>36</v>
      </c>
      <c r="D127" s="27">
        <v>0</v>
      </c>
      <c r="E127" s="27">
        <v>0</v>
      </c>
      <c r="F127" s="27">
        <v>0</v>
      </c>
      <c r="G127" s="27">
        <v>4</v>
      </c>
      <c r="H127" s="27">
        <v>0</v>
      </c>
      <c r="I127" s="53">
        <f t="shared" si="30"/>
        <v>4</v>
      </c>
      <c r="J127" s="54"/>
      <c r="K127" s="31">
        <f t="shared" si="31"/>
        <v>0</v>
      </c>
      <c r="L127" s="31">
        <f t="shared" si="32"/>
        <v>0</v>
      </c>
      <c r="M127" s="31">
        <f t="shared" si="33"/>
        <v>0</v>
      </c>
      <c r="N127" s="31">
        <f t="shared" si="34"/>
        <v>0</v>
      </c>
      <c r="O127" s="31">
        <f t="shared" si="35"/>
        <v>0</v>
      </c>
      <c r="P127" s="31">
        <f t="shared" si="36"/>
        <v>0</v>
      </c>
    </row>
    <row r="128" spans="1:16" ht="23.45" customHeight="1">
      <c r="A128" s="57">
        <v>103</v>
      </c>
      <c r="B128" s="34" t="s">
        <v>166</v>
      </c>
      <c r="C128" s="33" t="s">
        <v>36</v>
      </c>
      <c r="D128" s="27">
        <v>1</v>
      </c>
      <c r="E128" s="27">
        <v>0</v>
      </c>
      <c r="F128" s="27">
        <v>0</v>
      </c>
      <c r="G128" s="27">
        <v>0</v>
      </c>
      <c r="H128" s="27">
        <v>0</v>
      </c>
      <c r="I128" s="53">
        <f t="shared" si="30"/>
        <v>1</v>
      </c>
      <c r="J128" s="54"/>
      <c r="K128" s="31">
        <f t="shared" si="31"/>
        <v>0</v>
      </c>
      <c r="L128" s="31">
        <f t="shared" si="32"/>
        <v>0</v>
      </c>
      <c r="M128" s="31">
        <f t="shared" si="33"/>
        <v>0</v>
      </c>
      <c r="N128" s="31">
        <f t="shared" si="34"/>
        <v>0</v>
      </c>
      <c r="O128" s="31">
        <f t="shared" si="35"/>
        <v>0</v>
      </c>
      <c r="P128" s="31">
        <f t="shared" si="36"/>
        <v>0</v>
      </c>
    </row>
    <row r="129" spans="1:16" ht="17.100000000000001" customHeight="1">
      <c r="A129" s="57">
        <v>104</v>
      </c>
      <c r="B129" s="34" t="s">
        <v>167</v>
      </c>
      <c r="C129" s="33" t="s">
        <v>36</v>
      </c>
      <c r="D129" s="27">
        <v>6</v>
      </c>
      <c r="E129" s="27">
        <v>0</v>
      </c>
      <c r="F129" s="27">
        <v>0</v>
      </c>
      <c r="G129" s="27">
        <v>10</v>
      </c>
      <c r="H129" s="27">
        <v>0</v>
      </c>
      <c r="I129" s="53">
        <f t="shared" si="30"/>
        <v>16</v>
      </c>
      <c r="J129" s="54"/>
      <c r="K129" s="31">
        <f t="shared" si="31"/>
        <v>0</v>
      </c>
      <c r="L129" s="31">
        <f t="shared" si="32"/>
        <v>0</v>
      </c>
      <c r="M129" s="31">
        <f t="shared" si="33"/>
        <v>0</v>
      </c>
      <c r="N129" s="31">
        <f t="shared" si="34"/>
        <v>0</v>
      </c>
      <c r="O129" s="31">
        <f t="shared" si="35"/>
        <v>0</v>
      </c>
      <c r="P129" s="31">
        <f t="shared" si="36"/>
        <v>0</v>
      </c>
    </row>
    <row r="130" spans="1:16" ht="29.85" customHeight="1">
      <c r="A130" s="57">
        <v>105</v>
      </c>
      <c r="B130" s="34" t="s">
        <v>168</v>
      </c>
      <c r="C130" s="48" t="s">
        <v>36</v>
      </c>
      <c r="D130" s="27">
        <v>6</v>
      </c>
      <c r="E130" s="27">
        <v>0</v>
      </c>
      <c r="F130" s="27">
        <v>0</v>
      </c>
      <c r="G130" s="27">
        <v>0</v>
      </c>
      <c r="H130" s="27">
        <v>0</v>
      </c>
      <c r="I130" s="53">
        <f t="shared" si="30"/>
        <v>6</v>
      </c>
      <c r="J130" s="54"/>
      <c r="K130" s="31">
        <f t="shared" si="31"/>
        <v>0</v>
      </c>
      <c r="L130" s="31">
        <f t="shared" si="32"/>
        <v>0</v>
      </c>
      <c r="M130" s="31">
        <f t="shared" si="33"/>
        <v>0</v>
      </c>
      <c r="N130" s="31">
        <f t="shared" si="34"/>
        <v>0</v>
      </c>
      <c r="O130" s="31">
        <f t="shared" si="35"/>
        <v>0</v>
      </c>
      <c r="P130" s="31">
        <f t="shared" si="36"/>
        <v>0</v>
      </c>
    </row>
    <row r="131" spans="1:16" ht="23.45" customHeight="1">
      <c r="A131" s="57">
        <v>106</v>
      </c>
      <c r="B131" s="34" t="s">
        <v>169</v>
      </c>
      <c r="C131" s="48" t="s">
        <v>36</v>
      </c>
      <c r="D131" s="27">
        <v>6</v>
      </c>
      <c r="E131" s="27">
        <v>0</v>
      </c>
      <c r="F131" s="27">
        <v>0</v>
      </c>
      <c r="G131" s="27">
        <v>0</v>
      </c>
      <c r="H131" s="27">
        <v>0</v>
      </c>
      <c r="I131" s="53">
        <f t="shared" si="30"/>
        <v>6</v>
      </c>
      <c r="J131" s="54"/>
      <c r="K131" s="31">
        <f t="shared" si="31"/>
        <v>0</v>
      </c>
      <c r="L131" s="31">
        <f t="shared" si="32"/>
        <v>0</v>
      </c>
      <c r="M131" s="31">
        <f t="shared" si="33"/>
        <v>0</v>
      </c>
      <c r="N131" s="31">
        <f t="shared" si="34"/>
        <v>0</v>
      </c>
      <c r="O131" s="31">
        <f t="shared" si="35"/>
        <v>0</v>
      </c>
      <c r="P131" s="31">
        <f t="shared" si="36"/>
        <v>0</v>
      </c>
    </row>
    <row r="132" spans="1:16" ht="24.95" customHeight="1">
      <c r="A132" s="57">
        <v>107</v>
      </c>
      <c r="B132" s="34" t="s">
        <v>170</v>
      </c>
      <c r="C132" s="48" t="s">
        <v>36</v>
      </c>
      <c r="D132" s="27">
        <v>0</v>
      </c>
      <c r="E132" s="27">
        <v>0</v>
      </c>
      <c r="F132" s="27">
        <v>0</v>
      </c>
      <c r="G132" s="27">
        <v>25</v>
      </c>
      <c r="H132" s="27">
        <v>0</v>
      </c>
      <c r="I132" s="53">
        <f t="shared" si="30"/>
        <v>25</v>
      </c>
      <c r="J132" s="54"/>
      <c r="K132" s="31">
        <f t="shared" si="31"/>
        <v>0</v>
      </c>
      <c r="L132" s="31">
        <f t="shared" si="32"/>
        <v>0</v>
      </c>
      <c r="M132" s="31">
        <f t="shared" si="33"/>
        <v>0</v>
      </c>
      <c r="N132" s="31">
        <f t="shared" si="34"/>
        <v>0</v>
      </c>
      <c r="O132" s="31">
        <f t="shared" si="35"/>
        <v>0</v>
      </c>
      <c r="P132" s="31">
        <f t="shared" si="36"/>
        <v>0</v>
      </c>
    </row>
    <row r="133" spans="1:16" ht="24.95" customHeight="1">
      <c r="A133" s="57">
        <v>108</v>
      </c>
      <c r="B133" s="34" t="s">
        <v>171</v>
      </c>
      <c r="C133" s="48" t="s">
        <v>36</v>
      </c>
      <c r="D133" s="27"/>
      <c r="E133" s="27">
        <v>0</v>
      </c>
      <c r="F133" s="27">
        <v>0</v>
      </c>
      <c r="G133" s="27">
        <v>2</v>
      </c>
      <c r="H133" s="27"/>
      <c r="I133" s="53">
        <f t="shared" si="30"/>
        <v>2</v>
      </c>
      <c r="J133" s="54"/>
      <c r="K133" s="31">
        <f t="shared" si="31"/>
        <v>0</v>
      </c>
      <c r="L133" s="31">
        <f t="shared" si="32"/>
        <v>0</v>
      </c>
      <c r="M133" s="31">
        <f t="shared" si="33"/>
        <v>0</v>
      </c>
      <c r="N133" s="31">
        <f t="shared" si="34"/>
        <v>0</v>
      </c>
      <c r="O133" s="31">
        <f t="shared" si="35"/>
        <v>0</v>
      </c>
      <c r="P133" s="31">
        <f t="shared" si="36"/>
        <v>0</v>
      </c>
    </row>
    <row r="134" spans="1:16" ht="24.95" customHeight="1">
      <c r="A134" s="57">
        <v>109</v>
      </c>
      <c r="B134" s="34" t="s">
        <v>172</v>
      </c>
      <c r="C134" s="33" t="s">
        <v>36</v>
      </c>
      <c r="D134" s="27">
        <v>0</v>
      </c>
      <c r="E134" s="27">
        <v>0</v>
      </c>
      <c r="F134" s="27">
        <v>0</v>
      </c>
      <c r="G134" s="27">
        <v>2</v>
      </c>
      <c r="H134" s="27">
        <v>0</v>
      </c>
      <c r="I134" s="53">
        <f t="shared" si="30"/>
        <v>2</v>
      </c>
      <c r="J134" s="54"/>
      <c r="K134" s="31">
        <f t="shared" si="31"/>
        <v>0</v>
      </c>
      <c r="L134" s="31">
        <f t="shared" si="32"/>
        <v>0</v>
      </c>
      <c r="M134" s="31">
        <f t="shared" si="33"/>
        <v>0</v>
      </c>
      <c r="N134" s="31">
        <f t="shared" si="34"/>
        <v>0</v>
      </c>
      <c r="O134" s="31">
        <f t="shared" si="35"/>
        <v>0</v>
      </c>
      <c r="P134" s="31">
        <f t="shared" si="36"/>
        <v>0</v>
      </c>
    </row>
    <row r="135" spans="1:16" ht="26.25" customHeight="1">
      <c r="A135" s="57">
        <v>110</v>
      </c>
      <c r="B135" s="25" t="s">
        <v>173</v>
      </c>
      <c r="C135" s="26" t="s">
        <v>36</v>
      </c>
      <c r="D135" s="27">
        <v>5</v>
      </c>
      <c r="E135" s="27">
        <v>19</v>
      </c>
      <c r="F135" s="27">
        <v>0</v>
      </c>
      <c r="G135" s="27">
        <v>0</v>
      </c>
      <c r="H135" s="27">
        <v>3</v>
      </c>
      <c r="I135" s="53">
        <f t="shared" si="30"/>
        <v>27</v>
      </c>
      <c r="J135" s="54"/>
      <c r="K135" s="31">
        <f t="shared" si="31"/>
        <v>0</v>
      </c>
      <c r="L135" s="31">
        <f t="shared" si="32"/>
        <v>0</v>
      </c>
      <c r="M135" s="31">
        <f t="shared" si="33"/>
        <v>0</v>
      </c>
      <c r="N135" s="31">
        <f t="shared" si="34"/>
        <v>0</v>
      </c>
      <c r="O135" s="31">
        <f t="shared" si="35"/>
        <v>0</v>
      </c>
      <c r="P135" s="31">
        <f t="shared" si="36"/>
        <v>0</v>
      </c>
    </row>
    <row r="136" spans="1:16" ht="26.25" customHeight="1">
      <c r="A136" s="57">
        <v>111</v>
      </c>
      <c r="B136" s="58" t="s">
        <v>174</v>
      </c>
      <c r="C136" s="33" t="s">
        <v>36</v>
      </c>
      <c r="D136" s="27">
        <v>10</v>
      </c>
      <c r="E136" s="27">
        <v>0</v>
      </c>
      <c r="F136" s="27">
        <v>0</v>
      </c>
      <c r="G136" s="27">
        <v>0</v>
      </c>
      <c r="H136" s="27">
        <v>0</v>
      </c>
      <c r="I136" s="53">
        <f t="shared" si="30"/>
        <v>10</v>
      </c>
      <c r="J136" s="54"/>
      <c r="K136" s="31">
        <f t="shared" si="31"/>
        <v>0</v>
      </c>
      <c r="L136" s="31">
        <f t="shared" si="32"/>
        <v>0</v>
      </c>
      <c r="M136" s="31">
        <f t="shared" si="33"/>
        <v>0</v>
      </c>
      <c r="N136" s="31">
        <f t="shared" si="34"/>
        <v>0</v>
      </c>
      <c r="O136" s="31">
        <f t="shared" si="35"/>
        <v>0</v>
      </c>
      <c r="P136" s="31">
        <f t="shared" si="36"/>
        <v>0</v>
      </c>
    </row>
    <row r="137" spans="1:16" ht="29.85" customHeight="1">
      <c r="A137" s="57">
        <v>112</v>
      </c>
      <c r="B137" s="25" t="s">
        <v>175</v>
      </c>
      <c r="C137" s="33" t="s">
        <v>143</v>
      </c>
      <c r="D137" s="27">
        <v>1</v>
      </c>
      <c r="E137" s="27">
        <v>18</v>
      </c>
      <c r="F137" s="27">
        <v>0</v>
      </c>
      <c r="G137" s="27">
        <v>0</v>
      </c>
      <c r="H137" s="27">
        <v>0</v>
      </c>
      <c r="I137" s="53">
        <f t="shared" si="30"/>
        <v>19</v>
      </c>
      <c r="J137" s="54"/>
      <c r="K137" s="31">
        <f t="shared" si="31"/>
        <v>0</v>
      </c>
      <c r="L137" s="31">
        <f t="shared" si="32"/>
        <v>0</v>
      </c>
      <c r="M137" s="31">
        <f t="shared" si="33"/>
        <v>0</v>
      </c>
      <c r="N137" s="31">
        <f t="shared" si="34"/>
        <v>0</v>
      </c>
      <c r="O137" s="31">
        <f t="shared" si="35"/>
        <v>0</v>
      </c>
      <c r="P137" s="31">
        <f t="shared" si="36"/>
        <v>0</v>
      </c>
    </row>
    <row r="138" spans="1:16" ht="21.95" customHeight="1">
      <c r="A138" s="57">
        <v>113</v>
      </c>
      <c r="B138" s="34" t="s">
        <v>176</v>
      </c>
      <c r="C138" s="26" t="s">
        <v>40</v>
      </c>
      <c r="D138" s="27">
        <v>1</v>
      </c>
      <c r="E138" s="27">
        <v>0</v>
      </c>
      <c r="F138" s="27">
        <v>0</v>
      </c>
      <c r="G138" s="27">
        <v>0</v>
      </c>
      <c r="H138" s="27">
        <v>0</v>
      </c>
      <c r="I138" s="53">
        <f t="shared" si="30"/>
        <v>1</v>
      </c>
      <c r="J138" s="54"/>
      <c r="K138" s="31">
        <f t="shared" si="31"/>
        <v>0</v>
      </c>
      <c r="L138" s="31">
        <f t="shared" si="32"/>
        <v>0</v>
      </c>
      <c r="M138" s="31">
        <f t="shared" si="33"/>
        <v>0</v>
      </c>
      <c r="N138" s="31">
        <f t="shared" si="34"/>
        <v>0</v>
      </c>
      <c r="O138" s="31">
        <f t="shared" si="35"/>
        <v>0</v>
      </c>
      <c r="P138" s="31">
        <f t="shared" si="36"/>
        <v>0</v>
      </c>
    </row>
    <row r="139" spans="1:16" ht="23.45" customHeight="1">
      <c r="A139" s="57">
        <v>114</v>
      </c>
      <c r="B139" s="34" t="s">
        <v>177</v>
      </c>
      <c r="C139" s="33" t="s">
        <v>36</v>
      </c>
      <c r="D139" s="27">
        <v>4</v>
      </c>
      <c r="E139" s="27">
        <v>0</v>
      </c>
      <c r="F139" s="27">
        <v>0</v>
      </c>
      <c r="G139" s="27">
        <v>0</v>
      </c>
      <c r="H139" s="27">
        <v>0</v>
      </c>
      <c r="I139" s="53">
        <f t="shared" si="30"/>
        <v>4</v>
      </c>
      <c r="J139" s="54"/>
      <c r="K139" s="31">
        <f t="shared" si="31"/>
        <v>0</v>
      </c>
      <c r="L139" s="31">
        <f t="shared" si="32"/>
        <v>0</v>
      </c>
      <c r="M139" s="31">
        <f t="shared" si="33"/>
        <v>0</v>
      </c>
      <c r="N139" s="31">
        <f t="shared" si="34"/>
        <v>0</v>
      </c>
      <c r="O139" s="31">
        <f t="shared" si="35"/>
        <v>0</v>
      </c>
      <c r="P139" s="31">
        <f t="shared" si="36"/>
        <v>0</v>
      </c>
    </row>
    <row r="140" spans="1:16" ht="25.5" customHeight="1">
      <c r="A140" s="57">
        <v>115</v>
      </c>
      <c r="B140" s="25" t="s">
        <v>178</v>
      </c>
      <c r="C140" s="26" t="s">
        <v>36</v>
      </c>
      <c r="D140" s="27">
        <v>4</v>
      </c>
      <c r="E140" s="27">
        <v>0</v>
      </c>
      <c r="F140" s="27">
        <v>0</v>
      </c>
      <c r="G140" s="27">
        <v>0</v>
      </c>
      <c r="H140" s="27">
        <v>4</v>
      </c>
      <c r="I140" s="53">
        <f t="shared" si="30"/>
        <v>8</v>
      </c>
      <c r="J140" s="54"/>
      <c r="K140" s="31">
        <f t="shared" si="31"/>
        <v>0</v>
      </c>
      <c r="L140" s="31">
        <f t="shared" si="32"/>
        <v>0</v>
      </c>
      <c r="M140" s="31">
        <f t="shared" si="33"/>
        <v>0</v>
      </c>
      <c r="N140" s="31">
        <f t="shared" si="34"/>
        <v>0</v>
      </c>
      <c r="O140" s="31">
        <f t="shared" si="35"/>
        <v>0</v>
      </c>
      <c r="P140" s="31">
        <f t="shared" si="36"/>
        <v>0</v>
      </c>
    </row>
    <row r="141" spans="1:16" ht="25.5" customHeight="1">
      <c r="A141" s="57">
        <v>116</v>
      </c>
      <c r="B141" s="25" t="s">
        <v>179</v>
      </c>
      <c r="C141" s="26" t="s">
        <v>40</v>
      </c>
      <c r="D141" s="27">
        <v>4</v>
      </c>
      <c r="E141" s="27">
        <v>31</v>
      </c>
      <c r="F141" s="27">
        <v>5</v>
      </c>
      <c r="G141" s="27">
        <v>8</v>
      </c>
      <c r="H141" s="27">
        <v>0</v>
      </c>
      <c r="I141" s="53">
        <f t="shared" si="30"/>
        <v>48</v>
      </c>
      <c r="J141" s="54"/>
      <c r="K141" s="31">
        <f t="shared" si="31"/>
        <v>0</v>
      </c>
      <c r="L141" s="31">
        <f t="shared" si="32"/>
        <v>0</v>
      </c>
      <c r="M141" s="31">
        <f t="shared" si="33"/>
        <v>0</v>
      </c>
      <c r="N141" s="31">
        <f t="shared" si="34"/>
        <v>0</v>
      </c>
      <c r="O141" s="31">
        <f t="shared" si="35"/>
        <v>0</v>
      </c>
      <c r="P141" s="31">
        <f t="shared" si="36"/>
        <v>0</v>
      </c>
    </row>
    <row r="142" spans="1:16" ht="35.450000000000003" customHeight="1">
      <c r="A142" s="57">
        <v>117</v>
      </c>
      <c r="B142" s="25" t="s">
        <v>180</v>
      </c>
      <c r="C142" s="26" t="s">
        <v>40</v>
      </c>
      <c r="D142" s="27">
        <v>10</v>
      </c>
      <c r="E142" s="27">
        <v>0</v>
      </c>
      <c r="F142" s="27">
        <v>0</v>
      </c>
      <c r="G142" s="27">
        <v>0</v>
      </c>
      <c r="H142" s="27">
        <v>0</v>
      </c>
      <c r="I142" s="53">
        <f t="shared" si="30"/>
        <v>10</v>
      </c>
      <c r="J142" s="54"/>
      <c r="K142" s="31">
        <f t="shared" si="31"/>
        <v>0</v>
      </c>
      <c r="L142" s="31">
        <f t="shared" si="32"/>
        <v>0</v>
      </c>
      <c r="M142" s="31">
        <f t="shared" si="33"/>
        <v>0</v>
      </c>
      <c r="N142" s="31">
        <f t="shared" si="34"/>
        <v>0</v>
      </c>
      <c r="O142" s="31">
        <f t="shared" si="35"/>
        <v>0</v>
      </c>
      <c r="P142" s="31">
        <f t="shared" si="36"/>
        <v>0</v>
      </c>
    </row>
    <row r="143" spans="1:16" ht="25.5" customHeight="1">
      <c r="A143" s="57">
        <v>118</v>
      </c>
      <c r="B143" s="34" t="s">
        <v>181</v>
      </c>
      <c r="C143" s="48" t="s">
        <v>36</v>
      </c>
      <c r="D143" s="27">
        <v>5</v>
      </c>
      <c r="E143" s="27">
        <v>0</v>
      </c>
      <c r="F143" s="27">
        <v>0</v>
      </c>
      <c r="G143" s="27">
        <v>0</v>
      </c>
      <c r="H143" s="27">
        <v>0</v>
      </c>
      <c r="I143" s="53">
        <f t="shared" si="30"/>
        <v>5</v>
      </c>
      <c r="J143" s="54"/>
      <c r="K143" s="31">
        <f t="shared" si="31"/>
        <v>0</v>
      </c>
      <c r="L143" s="31">
        <f t="shared" si="32"/>
        <v>0</v>
      </c>
      <c r="M143" s="31">
        <f t="shared" si="33"/>
        <v>0</v>
      </c>
      <c r="N143" s="31">
        <f t="shared" si="34"/>
        <v>0</v>
      </c>
      <c r="O143" s="31">
        <f t="shared" si="35"/>
        <v>0</v>
      </c>
      <c r="P143" s="31">
        <f t="shared" si="36"/>
        <v>0</v>
      </c>
    </row>
    <row r="144" spans="1:16" ht="25.5" customHeight="1">
      <c r="A144" s="57">
        <v>119</v>
      </c>
      <c r="B144" s="34" t="s">
        <v>182</v>
      </c>
      <c r="C144" s="48" t="s">
        <v>36</v>
      </c>
      <c r="D144" s="27">
        <v>20</v>
      </c>
      <c r="E144" s="27">
        <v>0</v>
      </c>
      <c r="F144" s="27">
        <v>0</v>
      </c>
      <c r="G144" s="27">
        <v>0</v>
      </c>
      <c r="H144" s="27">
        <v>0</v>
      </c>
      <c r="I144" s="53">
        <f t="shared" si="30"/>
        <v>20</v>
      </c>
      <c r="J144" s="54"/>
      <c r="K144" s="31">
        <f t="shared" si="31"/>
        <v>0</v>
      </c>
      <c r="L144" s="31">
        <f t="shared" si="32"/>
        <v>0</v>
      </c>
      <c r="M144" s="31">
        <f t="shared" si="33"/>
        <v>0</v>
      </c>
      <c r="N144" s="31">
        <f t="shared" si="34"/>
        <v>0</v>
      </c>
      <c r="O144" s="31">
        <f t="shared" si="35"/>
        <v>0</v>
      </c>
      <c r="P144" s="31">
        <f t="shared" si="36"/>
        <v>0</v>
      </c>
    </row>
    <row r="145" spans="1:256" ht="27" customHeight="1">
      <c r="A145" s="102" t="s">
        <v>183</v>
      </c>
      <c r="B145" s="102" t="s">
        <v>184</v>
      </c>
      <c r="C145" s="102"/>
      <c r="D145" s="102">
        <v>306</v>
      </c>
      <c r="E145" s="102"/>
      <c r="F145" s="102"/>
      <c r="G145" s="102"/>
      <c r="H145" s="102"/>
      <c r="I145" s="102"/>
      <c r="J145" s="102"/>
      <c r="K145" s="49">
        <f t="shared" ref="K145:P145" si="37">SUM(K98:K144)</f>
        <v>0</v>
      </c>
      <c r="L145" s="49">
        <f t="shared" si="37"/>
        <v>0</v>
      </c>
      <c r="M145" s="49">
        <f t="shared" si="37"/>
        <v>0</v>
      </c>
      <c r="N145" s="49">
        <f t="shared" si="37"/>
        <v>0</v>
      </c>
      <c r="O145" s="49">
        <f t="shared" si="37"/>
        <v>0</v>
      </c>
      <c r="P145" s="49">
        <f t="shared" si="37"/>
        <v>0</v>
      </c>
    </row>
    <row r="146" spans="1:256" ht="21.95" customHeight="1">
      <c r="A146" s="102" t="s">
        <v>65</v>
      </c>
      <c r="B146" s="102" t="s">
        <v>65</v>
      </c>
      <c r="C146" s="102"/>
      <c r="D146" s="102"/>
      <c r="E146" s="102"/>
      <c r="F146" s="102"/>
      <c r="G146" s="102"/>
      <c r="H146" s="102"/>
      <c r="I146" s="102"/>
      <c r="J146" s="102"/>
      <c r="K146" s="49">
        <f t="shared" ref="K146:P146" si="38">K145*0.24</f>
        <v>0</v>
      </c>
      <c r="L146" s="49">
        <f t="shared" si="38"/>
        <v>0</v>
      </c>
      <c r="M146" s="49">
        <f t="shared" si="38"/>
        <v>0</v>
      </c>
      <c r="N146" s="49">
        <f t="shared" si="38"/>
        <v>0</v>
      </c>
      <c r="O146" s="49">
        <f t="shared" si="38"/>
        <v>0</v>
      </c>
      <c r="P146" s="49">
        <f t="shared" si="38"/>
        <v>0</v>
      </c>
    </row>
    <row r="147" spans="1:256" ht="31.35" customHeight="1">
      <c r="A147" s="102" t="s">
        <v>66</v>
      </c>
      <c r="B147" s="102" t="s">
        <v>67</v>
      </c>
      <c r="C147" s="102"/>
      <c r="D147" s="102"/>
      <c r="E147" s="102"/>
      <c r="F147" s="102"/>
      <c r="G147" s="102"/>
      <c r="H147" s="102"/>
      <c r="I147" s="102"/>
      <c r="J147" s="102"/>
      <c r="K147" s="49">
        <f t="shared" ref="K147:P147" si="39">SUM(K145:K146)</f>
        <v>0</v>
      </c>
      <c r="L147" s="49">
        <f t="shared" si="39"/>
        <v>0</v>
      </c>
      <c r="M147" s="49">
        <f t="shared" si="39"/>
        <v>0</v>
      </c>
      <c r="N147" s="49">
        <f t="shared" si="39"/>
        <v>0</v>
      </c>
      <c r="O147" s="49">
        <f t="shared" si="39"/>
        <v>0</v>
      </c>
      <c r="P147" s="49">
        <f t="shared" si="39"/>
        <v>0</v>
      </c>
    </row>
    <row r="148" spans="1:256" s="2" customFormat="1" ht="31.35" customHeight="1">
      <c r="A148" s="59"/>
      <c r="B148" s="60"/>
      <c r="C148" s="61"/>
      <c r="D148" s="41"/>
      <c r="E148" s="41"/>
      <c r="F148" s="41"/>
      <c r="G148" s="41"/>
      <c r="H148" s="41"/>
      <c r="I148" s="62"/>
      <c r="J148" s="63"/>
      <c r="K148" s="64"/>
      <c r="L148" s="64"/>
      <c r="M148" s="64"/>
      <c r="N148" s="64"/>
      <c r="O148" s="64"/>
      <c r="P148" s="64"/>
      <c r="Q148"/>
      <c r="R148"/>
      <c r="S148"/>
      <c r="T148"/>
      <c r="IO148" s="65"/>
      <c r="IP148" s="65"/>
      <c r="IQ148" s="65"/>
      <c r="IR148" s="65"/>
      <c r="IS148" s="65"/>
      <c r="IT148" s="65"/>
      <c r="IU148" s="65"/>
      <c r="IV148" s="65"/>
    </row>
    <row r="149" spans="1:256" s="20" customFormat="1" ht="58.9" customHeight="1">
      <c r="A149" s="7" t="s">
        <v>2</v>
      </c>
      <c r="B149" s="8"/>
      <c r="C149" s="7" t="s">
        <v>3</v>
      </c>
      <c r="D149" s="9" t="s">
        <v>4</v>
      </c>
      <c r="E149" s="10" t="s">
        <v>5</v>
      </c>
      <c r="F149" s="10" t="s">
        <v>6</v>
      </c>
      <c r="G149" s="11" t="s">
        <v>7</v>
      </c>
      <c r="H149" s="12" t="s">
        <v>8</v>
      </c>
      <c r="I149" s="13" t="s">
        <v>9</v>
      </c>
      <c r="J149" s="14" t="s">
        <v>10</v>
      </c>
      <c r="K149" s="15" t="s">
        <v>11</v>
      </c>
      <c r="L149" s="16" t="s">
        <v>12</v>
      </c>
      <c r="M149" s="16" t="s">
        <v>13</v>
      </c>
      <c r="N149" s="17" t="s">
        <v>14</v>
      </c>
      <c r="O149" s="18" t="s">
        <v>15</v>
      </c>
      <c r="P149" s="19" t="s">
        <v>16</v>
      </c>
    </row>
    <row r="150" spans="1:256" ht="27" customHeight="1">
      <c r="A150" s="105" t="s">
        <v>185</v>
      </c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</row>
    <row r="151" spans="1:256" ht="28.35" customHeight="1">
      <c r="A151" s="57">
        <v>120</v>
      </c>
      <c r="B151" s="25" t="s">
        <v>186</v>
      </c>
      <c r="C151" s="33" t="s">
        <v>187</v>
      </c>
      <c r="D151" s="27">
        <v>250</v>
      </c>
      <c r="E151" s="27">
        <v>354</v>
      </c>
      <c r="F151" s="27">
        <v>45</v>
      </c>
      <c r="G151" s="27">
        <v>250</v>
      </c>
      <c r="H151" s="27">
        <v>80</v>
      </c>
      <c r="I151" s="53">
        <f t="shared" ref="I151:I154" si="40">SUM(D151:H151)</f>
        <v>979</v>
      </c>
      <c r="J151" s="54"/>
      <c r="K151" s="31">
        <f t="shared" ref="K151:K154" si="41">D151*J151</f>
        <v>0</v>
      </c>
      <c r="L151" s="31">
        <f t="shared" ref="L151:L154" si="42">E151*J151</f>
        <v>0</v>
      </c>
      <c r="M151" s="31">
        <f t="shared" ref="M151:M154" si="43">F151*J151</f>
        <v>0</v>
      </c>
      <c r="N151" s="31">
        <f t="shared" ref="N151:N154" si="44">G151*J151</f>
        <v>0</v>
      </c>
      <c r="O151" s="31">
        <f t="shared" ref="O151:O154" si="45">H151*J151</f>
        <v>0</v>
      </c>
      <c r="P151" s="31">
        <f t="shared" ref="P151:P154" si="46">I151*J151</f>
        <v>0</v>
      </c>
    </row>
    <row r="152" spans="1:256" ht="28.35" customHeight="1">
      <c r="A152" s="57">
        <v>121</v>
      </c>
      <c r="B152" s="25" t="s">
        <v>188</v>
      </c>
      <c r="C152" s="26" t="s">
        <v>189</v>
      </c>
      <c r="D152" s="27">
        <v>300</v>
      </c>
      <c r="E152" s="27">
        <v>0</v>
      </c>
      <c r="F152" s="27">
        <v>0</v>
      </c>
      <c r="G152" s="27">
        <v>150</v>
      </c>
      <c r="H152" s="27">
        <v>40</v>
      </c>
      <c r="I152" s="53">
        <f t="shared" si="40"/>
        <v>490</v>
      </c>
      <c r="J152" s="54"/>
      <c r="K152" s="31">
        <f t="shared" si="41"/>
        <v>0</v>
      </c>
      <c r="L152" s="31">
        <f t="shared" si="42"/>
        <v>0</v>
      </c>
      <c r="M152" s="31">
        <f t="shared" si="43"/>
        <v>0</v>
      </c>
      <c r="N152" s="31">
        <f t="shared" si="44"/>
        <v>0</v>
      </c>
      <c r="O152" s="31">
        <f t="shared" si="45"/>
        <v>0</v>
      </c>
      <c r="P152" s="31">
        <f t="shared" si="46"/>
        <v>0</v>
      </c>
    </row>
    <row r="153" spans="1:256" ht="28.35" customHeight="1">
      <c r="A153" s="57">
        <v>122</v>
      </c>
      <c r="B153" s="25" t="s">
        <v>190</v>
      </c>
      <c r="C153" s="26" t="s">
        <v>127</v>
      </c>
      <c r="D153" s="27">
        <v>200</v>
      </c>
      <c r="E153" s="27">
        <v>331</v>
      </c>
      <c r="F153" s="27">
        <v>127</v>
      </c>
      <c r="G153" s="27">
        <v>150</v>
      </c>
      <c r="H153" s="27">
        <v>3</v>
      </c>
      <c r="I153" s="53">
        <f t="shared" si="40"/>
        <v>811</v>
      </c>
      <c r="J153" s="54"/>
      <c r="K153" s="31">
        <f t="shared" si="41"/>
        <v>0</v>
      </c>
      <c r="L153" s="31">
        <f t="shared" si="42"/>
        <v>0</v>
      </c>
      <c r="M153" s="31">
        <f t="shared" si="43"/>
        <v>0</v>
      </c>
      <c r="N153" s="31">
        <f t="shared" si="44"/>
        <v>0</v>
      </c>
      <c r="O153" s="31">
        <f t="shared" si="45"/>
        <v>0</v>
      </c>
      <c r="P153" s="31">
        <f t="shared" si="46"/>
        <v>0</v>
      </c>
    </row>
    <row r="154" spans="1:256" ht="28.35" customHeight="1">
      <c r="A154" s="57">
        <v>123</v>
      </c>
      <c r="B154" s="25" t="s">
        <v>191</v>
      </c>
      <c r="C154" s="26" t="s">
        <v>192</v>
      </c>
      <c r="D154" s="27">
        <v>10</v>
      </c>
      <c r="E154" s="27">
        <v>60</v>
      </c>
      <c r="F154" s="27">
        <v>40</v>
      </c>
      <c r="G154" s="27">
        <v>50</v>
      </c>
      <c r="H154" s="27">
        <v>0</v>
      </c>
      <c r="I154" s="53">
        <f t="shared" si="40"/>
        <v>160</v>
      </c>
      <c r="J154" s="54"/>
      <c r="K154" s="31">
        <f t="shared" si="41"/>
        <v>0</v>
      </c>
      <c r="L154" s="31">
        <f t="shared" si="42"/>
        <v>0</v>
      </c>
      <c r="M154" s="31">
        <f t="shared" si="43"/>
        <v>0</v>
      </c>
      <c r="N154" s="31">
        <f t="shared" si="44"/>
        <v>0</v>
      </c>
      <c r="O154" s="31">
        <f t="shared" si="45"/>
        <v>0</v>
      </c>
      <c r="P154" s="31">
        <f t="shared" si="46"/>
        <v>0</v>
      </c>
    </row>
    <row r="155" spans="1:256" ht="28.35" customHeight="1">
      <c r="A155" s="102" t="s">
        <v>193</v>
      </c>
      <c r="B155" s="102" t="s">
        <v>194</v>
      </c>
      <c r="C155" s="102"/>
      <c r="D155" s="102">
        <f t="shared" ref="D155:I155" si="47">SUM(D151:D154)</f>
        <v>760</v>
      </c>
      <c r="E155" s="102">
        <f t="shared" si="47"/>
        <v>745</v>
      </c>
      <c r="F155" s="102">
        <f t="shared" si="47"/>
        <v>212</v>
      </c>
      <c r="G155" s="102">
        <f t="shared" si="47"/>
        <v>600</v>
      </c>
      <c r="H155" s="102">
        <f t="shared" si="47"/>
        <v>123</v>
      </c>
      <c r="I155" s="102">
        <f t="shared" si="47"/>
        <v>2440</v>
      </c>
      <c r="J155" s="102"/>
      <c r="K155" s="49">
        <f t="shared" ref="K155:P155" si="48">SUM(K151:K154)</f>
        <v>0</v>
      </c>
      <c r="L155" s="49">
        <f t="shared" si="48"/>
        <v>0</v>
      </c>
      <c r="M155" s="49">
        <f t="shared" si="48"/>
        <v>0</v>
      </c>
      <c r="N155" s="49">
        <f t="shared" si="48"/>
        <v>0</v>
      </c>
      <c r="O155" s="49">
        <f t="shared" si="48"/>
        <v>0</v>
      </c>
      <c r="P155" s="49">
        <f t="shared" si="48"/>
        <v>0</v>
      </c>
    </row>
    <row r="156" spans="1:256" ht="19.149999999999999" customHeight="1">
      <c r="A156" s="102" t="s">
        <v>65</v>
      </c>
      <c r="B156" s="102" t="s">
        <v>65</v>
      </c>
      <c r="C156" s="102"/>
      <c r="D156" s="102"/>
      <c r="E156" s="102"/>
      <c r="F156" s="102"/>
      <c r="G156" s="102"/>
      <c r="H156" s="102"/>
      <c r="I156" s="102"/>
      <c r="J156" s="102"/>
      <c r="K156" s="49">
        <f t="shared" ref="K156:P156" si="49">K155*0.24</f>
        <v>0</v>
      </c>
      <c r="L156" s="49">
        <f t="shared" si="49"/>
        <v>0</v>
      </c>
      <c r="M156" s="49">
        <f t="shared" si="49"/>
        <v>0</v>
      </c>
      <c r="N156" s="49">
        <f t="shared" si="49"/>
        <v>0</v>
      </c>
      <c r="O156" s="49">
        <f t="shared" si="49"/>
        <v>0</v>
      </c>
      <c r="P156" s="49">
        <f t="shared" si="49"/>
        <v>0</v>
      </c>
    </row>
    <row r="157" spans="1:256" ht="28.35" customHeight="1">
      <c r="A157" s="102" t="s">
        <v>66</v>
      </c>
      <c r="B157" s="102" t="s">
        <v>67</v>
      </c>
      <c r="C157" s="102"/>
      <c r="D157" s="102"/>
      <c r="E157" s="102"/>
      <c r="F157" s="102"/>
      <c r="G157" s="102"/>
      <c r="H157" s="102"/>
      <c r="I157" s="102"/>
      <c r="J157" s="102"/>
      <c r="K157" s="49">
        <f t="shared" ref="K157:P157" si="50">SUM(K155:K156)</f>
        <v>0</v>
      </c>
      <c r="L157" s="49">
        <f t="shared" si="50"/>
        <v>0</v>
      </c>
      <c r="M157" s="49">
        <f t="shared" si="50"/>
        <v>0</v>
      </c>
      <c r="N157" s="49">
        <f t="shared" si="50"/>
        <v>0</v>
      </c>
      <c r="O157" s="49">
        <f t="shared" si="50"/>
        <v>0</v>
      </c>
      <c r="P157" s="49">
        <f t="shared" si="50"/>
        <v>0</v>
      </c>
    </row>
    <row r="158" spans="1:256" ht="28.35" customHeight="1">
      <c r="A158" s="66"/>
      <c r="B158" s="67"/>
      <c r="C158" s="68"/>
      <c r="D158" s="69"/>
      <c r="E158" s="69"/>
      <c r="F158" s="69"/>
      <c r="G158" s="69"/>
      <c r="H158" s="69"/>
      <c r="I158" s="69"/>
      <c r="J158" s="70"/>
      <c r="K158" s="70"/>
      <c r="L158" s="70"/>
      <c r="M158" s="70"/>
      <c r="N158" s="70"/>
      <c r="O158" s="70"/>
      <c r="P158" s="70"/>
    </row>
    <row r="159" spans="1:256" ht="28.35" customHeight="1">
      <c r="A159" s="71"/>
      <c r="B159" s="72" t="s">
        <v>195</v>
      </c>
      <c r="C159" s="71"/>
      <c r="D159" s="73"/>
      <c r="E159" s="73"/>
      <c r="F159" s="73"/>
      <c r="G159" s="73"/>
      <c r="H159" s="69"/>
      <c r="I159" s="69"/>
      <c r="J159" s="70"/>
      <c r="K159" s="70"/>
      <c r="L159" s="70"/>
      <c r="M159" s="70"/>
      <c r="N159" s="70"/>
      <c r="O159" s="70"/>
      <c r="P159" s="70"/>
    </row>
    <row r="160" spans="1:256" ht="29.85" customHeight="1">
      <c r="A160" s="66"/>
      <c r="B160" s="74" t="s">
        <v>196</v>
      </c>
      <c r="C160" s="68"/>
      <c r="D160" s="69"/>
      <c r="E160" s="69"/>
      <c r="F160" s="69"/>
      <c r="G160" s="69"/>
      <c r="H160" s="69"/>
      <c r="I160" s="69"/>
      <c r="J160" s="70"/>
      <c r="K160" s="70"/>
      <c r="L160" s="70"/>
      <c r="M160" s="70"/>
      <c r="N160" s="70"/>
      <c r="O160" s="70"/>
      <c r="P160" s="70"/>
    </row>
    <row r="161" spans="1:248" ht="48.95" customHeight="1">
      <c r="A161" s="75" t="s">
        <v>2</v>
      </c>
      <c r="B161" s="76"/>
      <c r="C161" s="75" t="s">
        <v>3</v>
      </c>
      <c r="D161" s="77" t="s">
        <v>197</v>
      </c>
      <c r="E161" s="78" t="s">
        <v>10</v>
      </c>
      <c r="F161" s="78" t="s">
        <v>198</v>
      </c>
      <c r="G161" s="78" t="s">
        <v>16</v>
      </c>
      <c r="H161" s="79"/>
      <c r="I161" s="80"/>
      <c r="J161" s="79"/>
      <c r="K161" s="79"/>
      <c r="L161" s="2"/>
      <c r="M161" s="2"/>
      <c r="N161" s="2"/>
      <c r="O161" s="2"/>
      <c r="P161" s="2"/>
      <c r="IF161"/>
      <c r="IG161"/>
      <c r="IH161"/>
      <c r="II161"/>
      <c r="IJ161"/>
      <c r="IK161"/>
      <c r="IL161"/>
      <c r="IM161"/>
      <c r="IN161"/>
    </row>
    <row r="162" spans="1:248" ht="29.85" customHeight="1">
      <c r="A162" s="103" t="s">
        <v>18</v>
      </c>
      <c r="B162" s="103"/>
      <c r="C162" s="103"/>
      <c r="D162" s="103"/>
      <c r="E162" s="103"/>
      <c r="F162" s="103"/>
      <c r="G162" s="103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248" ht="33.4" customHeight="1">
      <c r="A163" s="32">
        <v>1</v>
      </c>
      <c r="B163" s="25" t="s">
        <v>21</v>
      </c>
      <c r="C163" s="26" t="s">
        <v>22</v>
      </c>
      <c r="D163" s="28">
        <v>30</v>
      </c>
      <c r="E163" s="29"/>
      <c r="F163" s="30">
        <f>D163*E163</f>
        <v>0</v>
      </c>
      <c r="G163" s="30">
        <f>D163*E163</f>
        <v>0</v>
      </c>
      <c r="H163" s="79"/>
      <c r="I163" s="80"/>
      <c r="J163" s="79"/>
      <c r="K163" s="79"/>
      <c r="L163" s="2"/>
      <c r="M163" s="2"/>
      <c r="N163" s="2"/>
      <c r="O163" s="2"/>
      <c r="P163" s="2"/>
      <c r="IF163"/>
      <c r="IG163"/>
      <c r="IH163"/>
      <c r="II163"/>
      <c r="IJ163"/>
      <c r="IK163"/>
      <c r="IL163"/>
      <c r="IM163"/>
      <c r="IN163"/>
    </row>
    <row r="164" spans="1:248" ht="29.85" customHeight="1">
      <c r="A164" s="98" t="s">
        <v>64</v>
      </c>
      <c r="B164" s="98"/>
      <c r="C164" s="98"/>
      <c r="D164" s="98"/>
      <c r="E164" s="98"/>
      <c r="F164" s="98"/>
      <c r="G164" s="82">
        <f>G163</f>
        <v>0</v>
      </c>
      <c r="H164" s="79"/>
      <c r="I164" s="80"/>
      <c r="J164" s="79"/>
      <c r="K164" s="79"/>
      <c r="L164" s="2"/>
      <c r="M164" s="2"/>
      <c r="N164" s="2"/>
      <c r="O164" s="2"/>
      <c r="P164" s="2"/>
      <c r="IF164"/>
      <c r="IG164"/>
      <c r="IH164"/>
      <c r="II164"/>
      <c r="IJ164"/>
      <c r="IK164"/>
      <c r="IL164"/>
      <c r="IM164"/>
      <c r="IN164"/>
    </row>
    <row r="165" spans="1:248" ht="18.399999999999999" customHeight="1">
      <c r="A165" s="98" t="s">
        <v>65</v>
      </c>
      <c r="B165" s="98" t="s">
        <v>65</v>
      </c>
      <c r="C165" s="98"/>
      <c r="D165" s="98"/>
      <c r="E165" s="98"/>
      <c r="F165" s="98"/>
      <c r="G165" s="82">
        <f>G164*0.24</f>
        <v>0</v>
      </c>
      <c r="H165" s="65"/>
      <c r="I165" s="65"/>
      <c r="J165" s="70"/>
      <c r="K165" s="70"/>
      <c r="L165" s="70"/>
      <c r="M165" s="70"/>
      <c r="N165" s="70"/>
      <c r="O165" s="70"/>
      <c r="P165" s="70"/>
    </row>
    <row r="166" spans="1:248" ht="29.85" customHeight="1">
      <c r="A166" s="98" t="s">
        <v>66</v>
      </c>
      <c r="B166" s="98" t="s">
        <v>67</v>
      </c>
      <c r="C166" s="98"/>
      <c r="D166" s="98"/>
      <c r="E166" s="98"/>
      <c r="F166" s="98"/>
      <c r="G166" s="83">
        <f>G164+G165</f>
        <v>0</v>
      </c>
      <c r="H166" s="65"/>
      <c r="I166" s="65"/>
      <c r="J166" s="70"/>
      <c r="K166" s="70"/>
      <c r="L166" s="70"/>
      <c r="M166" s="70"/>
      <c r="N166" s="70"/>
      <c r="O166" s="70"/>
      <c r="P166" s="70"/>
    </row>
    <row r="167" spans="1:248" ht="29.85" customHeight="1">
      <c r="A167" s="61"/>
      <c r="B167" s="60"/>
      <c r="C167" s="61"/>
      <c r="D167" s="84"/>
      <c r="E167" s="84"/>
      <c r="F167" s="84"/>
      <c r="G167" s="85"/>
      <c r="H167" s="69"/>
      <c r="I167" s="69"/>
      <c r="J167" s="70"/>
      <c r="K167" s="70"/>
      <c r="L167" s="70"/>
      <c r="M167" s="70"/>
      <c r="N167" s="70"/>
      <c r="O167" s="70"/>
      <c r="P167" s="70"/>
    </row>
    <row r="168" spans="1:248" ht="29.85" customHeight="1">
      <c r="A168" s="100" t="s">
        <v>87</v>
      </c>
      <c r="B168" s="100"/>
      <c r="C168" s="100"/>
      <c r="D168" s="100"/>
      <c r="E168" s="100"/>
      <c r="F168" s="100"/>
      <c r="G168" s="100"/>
      <c r="H168" s="69"/>
      <c r="I168" s="69"/>
      <c r="J168" s="70"/>
      <c r="K168" s="70"/>
      <c r="L168" s="70"/>
      <c r="M168" s="70"/>
      <c r="N168" s="70"/>
      <c r="O168" s="70"/>
      <c r="P168" s="70"/>
    </row>
    <row r="169" spans="1:248" ht="30.6" customHeight="1">
      <c r="A169" s="75" t="s">
        <v>2</v>
      </c>
      <c r="B169" s="76"/>
      <c r="C169" s="75" t="s">
        <v>3</v>
      </c>
      <c r="D169" s="77" t="s">
        <v>197</v>
      </c>
      <c r="E169" s="78" t="s">
        <v>10</v>
      </c>
      <c r="F169" s="78" t="s">
        <v>198</v>
      </c>
      <c r="G169" s="78" t="s">
        <v>16</v>
      </c>
      <c r="H169" s="69"/>
      <c r="I169" s="69"/>
      <c r="J169" s="70"/>
      <c r="K169" s="70"/>
      <c r="L169" s="70"/>
      <c r="M169" s="70"/>
      <c r="N169" s="70"/>
      <c r="O169" s="70"/>
      <c r="P169" s="70"/>
    </row>
    <row r="170" spans="1:248" ht="21.95" customHeight="1">
      <c r="A170" s="86">
        <v>2</v>
      </c>
      <c r="B170" s="25" t="s">
        <v>96</v>
      </c>
      <c r="C170" s="33" t="s">
        <v>199</v>
      </c>
      <c r="D170" s="48">
        <f>7+13</f>
        <v>20</v>
      </c>
      <c r="E170" s="87"/>
      <c r="F170" s="88">
        <f>D170*E170</f>
        <v>0</v>
      </c>
      <c r="G170" s="89">
        <f>D170*E170</f>
        <v>0</v>
      </c>
      <c r="H170" s="69"/>
      <c r="I170" s="69"/>
      <c r="J170" s="70"/>
      <c r="K170" s="70"/>
      <c r="L170" s="70"/>
      <c r="M170" s="70"/>
      <c r="N170" s="70"/>
      <c r="O170" s="70"/>
      <c r="P170" s="70"/>
    </row>
    <row r="171" spans="1:248" ht="24.95" customHeight="1">
      <c r="A171" s="98" t="s">
        <v>200</v>
      </c>
      <c r="B171" s="98"/>
      <c r="C171" s="98"/>
      <c r="D171" s="98"/>
      <c r="E171" s="98"/>
      <c r="F171" s="98"/>
      <c r="G171" s="83">
        <f>G170</f>
        <v>0</v>
      </c>
      <c r="H171" s="69"/>
      <c r="I171" s="69"/>
      <c r="J171" s="70"/>
      <c r="K171" s="70"/>
      <c r="L171" s="70"/>
      <c r="M171" s="70"/>
      <c r="N171" s="70"/>
      <c r="O171" s="70"/>
      <c r="P171" s="70"/>
    </row>
    <row r="172" spans="1:248" ht="24.95" customHeight="1">
      <c r="A172" s="98" t="s">
        <v>65</v>
      </c>
      <c r="B172" s="98" t="s">
        <v>65</v>
      </c>
      <c r="C172" s="98"/>
      <c r="D172" s="98"/>
      <c r="E172" s="98"/>
      <c r="F172" s="98"/>
      <c r="G172" s="83">
        <f>G171*0.24</f>
        <v>0</v>
      </c>
      <c r="H172" s="69"/>
      <c r="I172" s="69"/>
      <c r="J172" s="69"/>
      <c r="K172" s="70"/>
      <c r="L172" s="70"/>
      <c r="M172" s="70"/>
      <c r="N172" s="70"/>
      <c r="O172" s="70"/>
      <c r="P172" s="70"/>
    </row>
    <row r="173" spans="1:248" ht="30.6" customHeight="1">
      <c r="A173" s="98" t="s">
        <v>66</v>
      </c>
      <c r="B173" s="98" t="s">
        <v>67</v>
      </c>
      <c r="C173" s="98"/>
      <c r="D173" s="98"/>
      <c r="E173" s="98"/>
      <c r="F173" s="98"/>
      <c r="G173" s="83">
        <f>G171+G172</f>
        <v>0</v>
      </c>
      <c r="H173" s="69"/>
      <c r="I173" s="69"/>
      <c r="J173" s="70"/>
      <c r="K173" s="70"/>
      <c r="L173" s="70"/>
      <c r="M173" s="70"/>
      <c r="N173" s="70"/>
      <c r="O173" s="70"/>
      <c r="P173" s="70"/>
    </row>
    <row r="174" spans="1:248" ht="32.65" customHeight="1">
      <c r="A174" s="90"/>
      <c r="B174" s="90"/>
      <c r="C174" s="90"/>
      <c r="D174" s="84"/>
      <c r="E174" s="84"/>
      <c r="F174" s="84"/>
      <c r="G174" s="85"/>
      <c r="H174" s="65"/>
      <c r="I174" s="65"/>
      <c r="J174" s="65"/>
      <c r="K174" s="70"/>
      <c r="L174" s="70"/>
      <c r="M174" s="70"/>
      <c r="N174" s="70"/>
      <c r="O174" s="70"/>
      <c r="P174" s="70"/>
    </row>
    <row r="175" spans="1:248" ht="26.25" customHeight="1">
      <c r="A175" s="101" t="s">
        <v>133</v>
      </c>
      <c r="B175" s="101"/>
      <c r="C175" s="101"/>
      <c r="D175" s="101"/>
      <c r="E175" s="101"/>
      <c r="F175" s="101"/>
      <c r="G175" s="101"/>
      <c r="H175" s="65"/>
      <c r="I175" s="65"/>
      <c r="J175" s="65"/>
      <c r="K175" s="65"/>
      <c r="L175" s="65"/>
      <c r="M175" s="65"/>
      <c r="N175" s="65"/>
      <c r="O175" s="65"/>
      <c r="P175" s="65"/>
    </row>
    <row r="176" spans="1:248" ht="36.950000000000003" customHeight="1">
      <c r="A176" s="75" t="s">
        <v>2</v>
      </c>
      <c r="B176" s="76"/>
      <c r="C176" s="75" t="s">
        <v>3</v>
      </c>
      <c r="D176" s="77" t="s">
        <v>197</v>
      </c>
      <c r="E176" s="78" t="s">
        <v>10</v>
      </c>
      <c r="F176" s="78" t="s">
        <v>198</v>
      </c>
      <c r="G176" s="78" t="s">
        <v>16</v>
      </c>
      <c r="H176" s="65"/>
      <c r="I176" s="65"/>
      <c r="J176" s="65"/>
      <c r="K176" s="65"/>
      <c r="L176" s="65"/>
      <c r="M176" s="65"/>
      <c r="N176" s="65"/>
      <c r="O176" s="65"/>
      <c r="P176" s="65"/>
      <c r="IN176"/>
    </row>
    <row r="177" spans="1:248" ht="34.15" customHeight="1">
      <c r="A177" s="91">
        <v>3</v>
      </c>
      <c r="B177" s="33" t="s">
        <v>201</v>
      </c>
      <c r="C177" s="33" t="s">
        <v>101</v>
      </c>
      <c r="D177" s="92">
        <v>50</v>
      </c>
      <c r="E177" s="93"/>
      <c r="F177" s="89">
        <f t="shared" ref="F177:F179" si="51">D177*E177</f>
        <v>0</v>
      </c>
      <c r="G177" s="89">
        <f t="shared" ref="G177:G179" si="52">D177*E177</f>
        <v>0</v>
      </c>
      <c r="H177" s="65"/>
      <c r="I177" s="65"/>
      <c r="J177" s="65"/>
      <c r="K177" s="65"/>
      <c r="L177" s="65"/>
      <c r="M177" s="65"/>
      <c r="N177" s="65"/>
      <c r="O177" s="65"/>
      <c r="P177" s="65"/>
      <c r="IN177"/>
    </row>
    <row r="178" spans="1:248" ht="29.85" customHeight="1">
      <c r="A178" s="91">
        <v>4</v>
      </c>
      <c r="B178" s="48" t="s">
        <v>202</v>
      </c>
      <c r="C178" s="48" t="s">
        <v>40</v>
      </c>
      <c r="D178" s="92">
        <v>200</v>
      </c>
      <c r="E178" s="93"/>
      <c r="F178" s="89">
        <f t="shared" si="51"/>
        <v>0</v>
      </c>
      <c r="G178" s="89">
        <f t="shared" si="52"/>
        <v>0</v>
      </c>
      <c r="H178" s="65"/>
      <c r="I178" s="65"/>
      <c r="J178" s="65"/>
      <c r="K178" s="65"/>
      <c r="L178" s="65"/>
      <c r="M178" s="65"/>
      <c r="N178" s="65"/>
      <c r="O178" s="65"/>
      <c r="P178" s="65"/>
      <c r="IN178"/>
    </row>
    <row r="179" spans="1:248" ht="29.85" customHeight="1">
      <c r="A179" s="91">
        <v>5</v>
      </c>
      <c r="B179" s="25" t="s">
        <v>173</v>
      </c>
      <c r="C179" s="48" t="s">
        <v>40</v>
      </c>
      <c r="D179" s="92">
        <v>20</v>
      </c>
      <c r="E179" s="93"/>
      <c r="F179" s="89">
        <f t="shared" si="51"/>
        <v>0</v>
      </c>
      <c r="G179" s="89">
        <f t="shared" si="52"/>
        <v>0</v>
      </c>
      <c r="H179" s="65"/>
      <c r="I179" s="65"/>
      <c r="J179" s="65"/>
      <c r="K179" s="65"/>
      <c r="L179" s="65"/>
      <c r="M179" s="65"/>
      <c r="N179" s="65"/>
      <c r="O179" s="65"/>
      <c r="P179" s="65"/>
      <c r="IN179"/>
    </row>
    <row r="180" spans="1:248" ht="29.85" customHeight="1">
      <c r="A180" s="98" t="s">
        <v>203</v>
      </c>
      <c r="B180" s="98"/>
      <c r="C180" s="98"/>
      <c r="D180" s="98"/>
      <c r="E180" s="98"/>
      <c r="F180" s="98"/>
      <c r="G180" s="82">
        <f>SUM(G177:G179)</f>
        <v>0</v>
      </c>
      <c r="H180" s="65"/>
      <c r="I180" s="65"/>
      <c r="J180" s="65"/>
      <c r="K180" s="65"/>
      <c r="L180" s="65"/>
      <c r="M180" s="65"/>
      <c r="N180" s="65"/>
      <c r="O180" s="65"/>
      <c r="P180" s="65"/>
    </row>
    <row r="181" spans="1:248" ht="29.85" customHeight="1">
      <c r="A181" s="98" t="s">
        <v>65</v>
      </c>
      <c r="B181" s="98" t="s">
        <v>65</v>
      </c>
      <c r="C181" s="98"/>
      <c r="D181" s="98"/>
      <c r="E181" s="98"/>
      <c r="F181" s="98"/>
      <c r="G181" s="82">
        <f>G180*0.24</f>
        <v>0</v>
      </c>
      <c r="H181" s="65"/>
      <c r="I181" s="65"/>
      <c r="J181" s="65"/>
      <c r="K181" s="65"/>
      <c r="L181" s="65"/>
      <c r="M181" s="65"/>
      <c r="N181" s="65"/>
      <c r="O181" s="65"/>
      <c r="P181" s="65"/>
    </row>
    <row r="182" spans="1:248" ht="28.35" customHeight="1">
      <c r="A182" s="98" t="s">
        <v>66</v>
      </c>
      <c r="B182" s="98" t="s">
        <v>67</v>
      </c>
      <c r="C182" s="98"/>
      <c r="D182" s="98"/>
      <c r="E182" s="98"/>
      <c r="F182" s="98"/>
      <c r="G182" s="82">
        <f>G181+G180</f>
        <v>0</v>
      </c>
      <c r="H182" s="65"/>
      <c r="I182" s="65"/>
      <c r="J182" s="65"/>
      <c r="K182" s="65"/>
      <c r="L182" s="65"/>
      <c r="M182" s="65"/>
      <c r="N182" s="65"/>
      <c r="O182" s="65"/>
      <c r="P182" s="65"/>
    </row>
    <row r="183" spans="1:248" ht="27" customHeight="1">
      <c r="A183" s="55"/>
      <c r="B183" s="60"/>
      <c r="C183" s="60"/>
      <c r="D183" s="94"/>
      <c r="E183" s="94"/>
      <c r="F183" s="94"/>
      <c r="G183" s="95"/>
      <c r="H183" s="65"/>
      <c r="I183" s="65"/>
      <c r="J183" s="65"/>
      <c r="K183" s="65"/>
      <c r="L183" s="65"/>
      <c r="M183" s="65"/>
      <c r="N183" s="65"/>
      <c r="O183" s="65"/>
      <c r="P183" s="65"/>
    </row>
    <row r="184" spans="1:248" ht="38.450000000000003" customHeight="1">
      <c r="A184" s="100" t="s">
        <v>185</v>
      </c>
      <c r="B184" s="100"/>
      <c r="C184" s="100"/>
      <c r="D184" s="100"/>
      <c r="E184" s="100"/>
      <c r="F184" s="100"/>
      <c r="G184" s="100"/>
      <c r="H184"/>
      <c r="I184"/>
      <c r="J184"/>
      <c r="K184"/>
      <c r="L184"/>
      <c r="M184"/>
      <c r="N184"/>
      <c r="O184"/>
      <c r="P184"/>
    </row>
    <row r="185" spans="1:248" ht="36.950000000000003" customHeight="1">
      <c r="A185" s="75" t="s">
        <v>2</v>
      </c>
      <c r="B185" s="76"/>
      <c r="C185" s="75" t="s">
        <v>3</v>
      </c>
      <c r="D185" s="77" t="s">
        <v>197</v>
      </c>
      <c r="E185" s="78" t="s">
        <v>10</v>
      </c>
      <c r="F185" s="78" t="s">
        <v>198</v>
      </c>
      <c r="G185" s="78" t="s">
        <v>16</v>
      </c>
      <c r="H185"/>
      <c r="I185"/>
      <c r="J185"/>
      <c r="K185"/>
      <c r="L185"/>
      <c r="M185"/>
      <c r="N185"/>
      <c r="O185"/>
      <c r="P185"/>
    </row>
    <row r="186" spans="1:248" ht="16.350000000000001" customHeight="1">
      <c r="A186" s="48">
        <v>6</v>
      </c>
      <c r="B186" s="25" t="s">
        <v>190</v>
      </c>
      <c r="C186" s="48" t="s">
        <v>127</v>
      </c>
      <c r="D186" s="92">
        <v>5000</v>
      </c>
      <c r="E186" s="93"/>
      <c r="F186" s="92">
        <f>D186*E186</f>
        <v>0</v>
      </c>
      <c r="G186" s="89">
        <f>D186*E186</f>
        <v>0</v>
      </c>
      <c r="H186"/>
      <c r="I186"/>
      <c r="J186"/>
      <c r="K186"/>
      <c r="L186"/>
      <c r="M186"/>
      <c r="N186"/>
      <c r="O186"/>
      <c r="P186"/>
    </row>
    <row r="187" spans="1:248" ht="29.85" customHeight="1">
      <c r="A187" s="98" t="s">
        <v>204</v>
      </c>
      <c r="B187" s="98"/>
      <c r="C187" s="98"/>
      <c r="D187" s="98"/>
      <c r="E187" s="98"/>
      <c r="F187" s="98"/>
      <c r="G187" s="83">
        <f>G186</f>
        <v>0</v>
      </c>
      <c r="H187" s="67"/>
      <c r="I187"/>
      <c r="J187"/>
      <c r="K187"/>
      <c r="L187"/>
      <c r="M187"/>
      <c r="N187"/>
      <c r="O187"/>
      <c r="P187"/>
    </row>
    <row r="188" spans="1:248" ht="29.85" customHeight="1">
      <c r="A188" s="98" t="s">
        <v>65</v>
      </c>
      <c r="B188" s="98" t="s">
        <v>65</v>
      </c>
      <c r="C188" s="98"/>
      <c r="D188" s="98"/>
      <c r="E188" s="98"/>
      <c r="F188" s="98"/>
      <c r="G188" s="83">
        <f>G187*0.24</f>
        <v>0</v>
      </c>
      <c r="H188" s="69"/>
      <c r="I188"/>
      <c r="J188"/>
      <c r="K188"/>
      <c r="L188"/>
      <c r="M188"/>
      <c r="N188"/>
      <c r="O188"/>
      <c r="P188"/>
    </row>
    <row r="189" spans="1:248" ht="16.350000000000001" customHeight="1">
      <c r="A189" s="98" t="s">
        <v>66</v>
      </c>
      <c r="B189" s="98" t="s">
        <v>67</v>
      </c>
      <c r="C189" s="98"/>
      <c r="D189" s="98"/>
      <c r="E189" s="98"/>
      <c r="F189" s="98"/>
      <c r="G189" s="96">
        <f>G187+G188</f>
        <v>0</v>
      </c>
      <c r="H189" s="69"/>
      <c r="I189"/>
      <c r="J189"/>
      <c r="K189"/>
      <c r="L189"/>
      <c r="M189"/>
      <c r="N189"/>
      <c r="O189"/>
      <c r="P189"/>
    </row>
    <row r="190" spans="1:248" ht="29.85" customHeight="1">
      <c r="H190" s="69"/>
      <c r="I190"/>
      <c r="J190"/>
      <c r="K190"/>
      <c r="L190"/>
      <c r="M190"/>
      <c r="N190"/>
      <c r="O190"/>
      <c r="P190"/>
    </row>
    <row r="191" spans="1:248" ht="56.65" customHeight="1">
      <c r="B191" s="99" t="s">
        <v>205</v>
      </c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/>
      <c r="O191"/>
      <c r="P191"/>
    </row>
    <row r="192" spans="1:248" ht="29.85" customHeight="1"/>
    <row r="193" spans="8:8" ht="29.85" customHeight="1">
      <c r="H193" s="97" t="s">
        <v>206</v>
      </c>
    </row>
    <row r="194" spans="8:8" ht="16.350000000000001" customHeight="1">
      <c r="H194" s="97"/>
    </row>
    <row r="195" spans="8:8" ht="29.85" customHeight="1">
      <c r="H195" s="97" t="s">
        <v>207</v>
      </c>
    </row>
    <row r="196" spans="8:8" ht="29.85" customHeight="1">
      <c r="H196" s="97" t="s">
        <v>208</v>
      </c>
    </row>
    <row r="197" spans="8:8" ht="16.350000000000001" customHeight="1">
      <c r="H197" s="97" t="s">
        <v>209</v>
      </c>
    </row>
    <row r="200" spans="8:8" ht="29.85" customHeight="1"/>
    <row r="201" spans="8:8" ht="29.85" customHeight="1"/>
    <row r="202" spans="8:8" ht="29.85" customHeight="1"/>
    <row r="203" spans="8:8" ht="16.350000000000001" customHeight="1"/>
    <row r="204" spans="8:8" ht="16.350000000000001" customHeight="1"/>
    <row r="205" spans="8:8" ht="16.350000000000001" customHeight="1"/>
    <row r="206" spans="8:8" ht="16.350000000000001" customHeight="1"/>
    <row r="207" spans="8:8" ht="29.85" customHeight="1"/>
    <row r="208" spans="8:8" ht="29.85" customHeight="1"/>
    <row r="209" ht="29.85" customHeight="1"/>
    <row r="210" ht="29.85" customHeight="1"/>
    <row r="211" ht="16.350000000000001" customHeight="1"/>
    <row r="212" ht="16.350000000000001" customHeight="1"/>
    <row r="213" ht="16.350000000000001" customHeight="1"/>
    <row r="214" ht="16.350000000000001" customHeight="1"/>
    <row r="215" ht="29.85" customHeight="1"/>
    <row r="216" ht="29.85" customHeight="1"/>
    <row r="217" ht="29.85" customHeight="1"/>
    <row r="218" ht="29.85" customHeight="1"/>
    <row r="219" ht="16.350000000000001" customHeight="1"/>
    <row r="220" ht="29.85" customHeight="1"/>
    <row r="221" ht="29.85" customHeight="1"/>
    <row r="222" ht="43.35" customHeight="1"/>
    <row r="223" ht="43.35" customHeight="1"/>
    <row r="224" ht="43.35" customHeight="1"/>
    <row r="225" ht="43.35" customHeight="1"/>
    <row r="226" ht="29.85" customHeight="1"/>
    <row r="227" ht="29.85" customHeight="1"/>
    <row r="228" ht="29.85" customHeight="1"/>
    <row r="229" ht="29.85" customHeight="1"/>
    <row r="230" ht="29.85" customHeight="1"/>
    <row r="231" ht="29.85" customHeight="1"/>
    <row r="232" ht="16.350000000000001" customHeight="1"/>
    <row r="233" ht="16.350000000000001" customHeight="1"/>
    <row r="234" ht="29.85" customHeight="1"/>
    <row r="235" ht="29.85" customHeight="1"/>
    <row r="236" ht="29.85" customHeight="1"/>
    <row r="237" ht="29.85" customHeight="1"/>
    <row r="238" ht="43.35" customHeight="1"/>
    <row r="239" ht="29.85" customHeight="1"/>
    <row r="240" ht="29.85" customHeight="1"/>
    <row r="241" ht="29.85" customHeight="1"/>
    <row r="242" ht="29.85" customHeight="1"/>
    <row r="243" ht="16.350000000000001" customHeight="1"/>
    <row r="244" ht="29.85" customHeight="1"/>
    <row r="245" ht="43.35" customHeight="1"/>
    <row r="246" ht="43.35" customHeight="1"/>
    <row r="247" ht="29.85" customHeight="1"/>
    <row r="248" ht="29.85" customHeight="1"/>
    <row r="249" ht="29.85" customHeight="1"/>
    <row r="250" ht="29.85" customHeight="1"/>
    <row r="251" ht="29.85" customHeight="1"/>
    <row r="252" ht="29.85" customHeight="1"/>
    <row r="253" ht="16.350000000000001" customHeight="1"/>
    <row r="254" ht="16.350000000000001" customHeight="1"/>
    <row r="255" ht="29.85" customHeight="1"/>
    <row r="256" ht="16.350000000000001" customHeight="1"/>
    <row r="257" ht="16.350000000000001" customHeight="1"/>
    <row r="258" ht="16.350000000000001" customHeight="1"/>
    <row r="259" ht="29.85" customHeight="1"/>
    <row r="260" ht="43.35" customHeight="1"/>
    <row r="261" ht="43.35" customHeight="1"/>
    <row r="262" ht="29.85" customHeight="1"/>
    <row r="263" ht="29.85" customHeight="1"/>
    <row r="264" ht="16.350000000000001" customHeight="1"/>
    <row r="265" ht="16.350000000000001" customHeight="1"/>
    <row r="266" ht="29.85" customHeight="1"/>
    <row r="267" ht="29.85" customHeight="1"/>
    <row r="268" ht="14.65" customHeight="1"/>
    <row r="269" ht="14.65" customHeight="1"/>
    <row r="270" ht="14.6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</sheetData>
  <sheetProtection selectLockedCells="1" selectUnlockedCells="1"/>
  <mergeCells count="38">
    <mergeCell ref="A39:P39"/>
    <mergeCell ref="B1:P1"/>
    <mergeCell ref="B2:P2"/>
    <mergeCell ref="A34:J34"/>
    <mergeCell ref="A35:J35"/>
    <mergeCell ref="A36:J36"/>
    <mergeCell ref="A150:P150"/>
    <mergeCell ref="A53:J53"/>
    <mergeCell ref="A54:J54"/>
    <mergeCell ref="A55:J55"/>
    <mergeCell ref="A58:P58"/>
    <mergeCell ref="A92:J92"/>
    <mergeCell ref="A93:J93"/>
    <mergeCell ref="A94:J94"/>
    <mergeCell ref="A97:P97"/>
    <mergeCell ref="A145:J145"/>
    <mergeCell ref="A146:J146"/>
    <mergeCell ref="A147:J147"/>
    <mergeCell ref="A175:G175"/>
    <mergeCell ref="A155:J155"/>
    <mergeCell ref="A156:J156"/>
    <mergeCell ref="A157:J157"/>
    <mergeCell ref="A162:G162"/>
    <mergeCell ref="A164:F164"/>
    <mergeCell ref="A165:F165"/>
    <mergeCell ref="A166:F166"/>
    <mergeCell ref="A168:G168"/>
    <mergeCell ref="A171:F171"/>
    <mergeCell ref="A172:F172"/>
    <mergeCell ref="A173:F173"/>
    <mergeCell ref="A189:F189"/>
    <mergeCell ref="B191:M191"/>
    <mergeCell ref="A180:F180"/>
    <mergeCell ref="A181:F181"/>
    <mergeCell ref="A182:F182"/>
    <mergeCell ref="A184:G184"/>
    <mergeCell ref="A187:F187"/>
    <mergeCell ref="A188:F188"/>
  </mergeCells>
  <pageMargins left="0.78749999999999998" right="0.78749999999999998" top="1.0527777777777778" bottom="1.0527777777777778" header="0.78749999999999998" footer="0.78749999999999998"/>
  <pageSetup paperSize="9" fitToHeight="20" orientation="landscape" useFirstPageNumber="1" horizontalDpi="300" verticalDpi="300"/>
  <headerFooter alignWithMargins="0">
    <oddHeader>&amp;C&amp;"Times New Roman,Κανονικά"&amp;12&amp;A</oddHeader>
    <oddFooter>&amp;C&amp;"Times New Roman,Κανονικά"&amp;12Σελίδα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3</vt:i4>
      </vt:variant>
    </vt:vector>
  </HeadingPairs>
  <TitlesOfParts>
    <vt:vector size="4" baseType="lpstr">
      <vt:lpstr>ΕΝΤΥΠΟ ΟΙΚΟΝΟΜΙΚΗΣ ΠΡΟΣΦΟΡΑΣ</vt:lpstr>
      <vt:lpstr>'ΕΝΤΥΠΟ ΟΙΚΟΝΟΜΙΚΗΣ ΠΡΟΣΦΟΡΑΣ'!Excel_BuiltIn_Print_Area</vt:lpstr>
      <vt:lpstr>'ΕΝΤΥΠΟ ΟΙΚΟΝΟΜΙΚΗΣ ΠΡΟΣΦΟΡΑΣ'!Excel_BuiltIn_Print_Titles</vt:lpstr>
      <vt:lpstr>'ΕΝΤΥΠΟ ΟΙΚΟΝΟΜΙΚΗΣ ΠΡΟΣΦΟΡΑΣ'!Print_Area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papadimitriou</dc:creator>
  <cp:lastModifiedBy>dimosplatania</cp:lastModifiedBy>
  <dcterms:created xsi:type="dcterms:W3CDTF">2019-03-26T05:06:52Z</dcterms:created>
  <dcterms:modified xsi:type="dcterms:W3CDTF">2019-03-26T10:01:18Z</dcterms:modified>
</cp:coreProperties>
</file>